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62" activeTab="23"/>
  </bookViews>
  <sheets>
    <sheet name="Front" sheetId="1" r:id="rId1"/>
    <sheet name="Matrix" sheetId="2" r:id="rId2"/>
    <sheet name="5 Steps" sheetId="3" r:id="rId3"/>
    <sheet name="Abrasive Wheels" sheetId="4" state="hidden" r:id="rId4"/>
    <sheet name="Brick Blockwork" sheetId="5" state="hidden" r:id="rId5"/>
    <sheet name="Cartridge Tools" sheetId="6" state="hidden" r:id="rId6"/>
    <sheet name="Confined Spaces" sheetId="7" state="hidden" r:id="rId7"/>
    <sheet name="Demolition" sheetId="8" state="hidden" r:id="rId8"/>
    <sheet name="Excavations" sheetId="9" state="hidden" r:id="rId9"/>
    <sheet name="Excavators" sheetId="10" state="hidden" r:id="rId10"/>
    <sheet name="Fragile roofs" sheetId="11" state="hidden" r:id="rId11"/>
    <sheet name="Gin Wheels" sheetId="12" state="hidden" r:id="rId12"/>
    <sheet name="Hot Works" sheetId="13" state="hidden" r:id="rId13"/>
    <sheet name="Ind roofs" sheetId="14" state="hidden" r:id="rId14"/>
    <sheet name="Kerb Laying" sheetId="15" state="hidden" r:id="rId15"/>
    <sheet name="Lifting gear" sheetId="16" state="hidden" r:id="rId16"/>
    <sheet name="LPG" sheetId="17" state="hidden" r:id="rId17"/>
    <sheet name="Machinery" sheetId="18" state="hidden" r:id="rId18"/>
    <sheet name="Mobile Cranes" sheetId="19" state="hidden" r:id="rId19"/>
    <sheet name="Mobile Mast" sheetId="20" state="hidden" r:id="rId20"/>
    <sheet name="Openings" sheetId="21" state="hidden" r:id="rId21"/>
    <sheet name="Pipelines" sheetId="22" state="hidden" r:id="rId22"/>
    <sheet name="Pneumatic Tools" sheetId="23" state="hidden" r:id="rId23"/>
    <sheet name="COVID - SEPT 2021" sheetId="24" r:id="rId24"/>
    <sheet name="Step Ladders" sheetId="25" state="hidden" r:id="rId25"/>
    <sheet name="Tower Cranes" sheetId="26" state="hidden" r:id="rId26"/>
    <sheet name="Tower Scaffolds" sheetId="27" state="hidden" r:id="rId27"/>
    <sheet name="Underground Services" sheetId="28" state="hidden" r:id="rId28"/>
    <sheet name="Vibration" sheetId="29" state="hidden" r:id="rId29"/>
    <sheet name="Water" sheetId="30" state="hidden" r:id="rId30"/>
  </sheets>
  <definedNames/>
  <calcPr fullCalcOnLoad="1"/>
</workbook>
</file>

<file path=xl/sharedStrings.xml><?xml version="1.0" encoding="utf-8"?>
<sst xmlns="http://schemas.openxmlformats.org/spreadsheetml/2006/main" count="1409" uniqueCount="352">
  <si>
    <t>COMPANY</t>
  </si>
  <si>
    <t>PREMISES</t>
  </si>
  <si>
    <t>DATE</t>
  </si>
  <si>
    <t>Ref:</t>
  </si>
  <si>
    <t>Hazards Noted</t>
  </si>
  <si>
    <t>Existing Controls</t>
  </si>
  <si>
    <t>S</t>
  </si>
  <si>
    <t>L</t>
  </si>
  <si>
    <t>R</t>
  </si>
  <si>
    <t>Further Controls Required</t>
  </si>
  <si>
    <t>Signed ……………………………………….</t>
  </si>
  <si>
    <t>Name</t>
  </si>
  <si>
    <t>Review Date</t>
  </si>
  <si>
    <t>Position</t>
  </si>
  <si>
    <t>Detailed Method Statement Required</t>
  </si>
  <si>
    <t>Yes</t>
  </si>
  <si>
    <t>No</t>
  </si>
  <si>
    <t>Specific assessment required (underline)</t>
  </si>
  <si>
    <t>COSHH     Noise     Manual Handling     PPE     Fire      Lead     Vibration      Young Persons</t>
  </si>
  <si>
    <t>A</t>
  </si>
  <si>
    <t>B</t>
  </si>
  <si>
    <t>C</t>
  </si>
  <si>
    <t>D</t>
  </si>
  <si>
    <t>E</t>
  </si>
  <si>
    <t>Numbers Exposed</t>
  </si>
  <si>
    <t>A, 1    B, 2-5    C, 6-20    D, 21-100    E, 100+</t>
  </si>
  <si>
    <t>PPE Required (underline)</t>
  </si>
  <si>
    <t>Who is Affected (underline)</t>
  </si>
  <si>
    <t>KEY:</t>
  </si>
  <si>
    <r>
      <t>L</t>
    </r>
    <r>
      <rPr>
        <sz val="10"/>
        <rFont val="Arial"/>
        <family val="0"/>
      </rPr>
      <t xml:space="preserve"> = Likelihood  - </t>
    </r>
    <r>
      <rPr>
        <b/>
        <sz val="10"/>
        <rFont val="Arial"/>
        <family val="2"/>
      </rPr>
      <t>1,</t>
    </r>
    <r>
      <rPr>
        <sz val="10"/>
        <rFont val="Arial"/>
        <family val="0"/>
      </rPr>
      <t xml:space="preserve"> Negligible </t>
    </r>
    <r>
      <rPr>
        <b/>
        <sz val="10"/>
        <rFont val="Arial"/>
        <family val="2"/>
      </rPr>
      <t>2,</t>
    </r>
    <r>
      <rPr>
        <sz val="10"/>
        <rFont val="Arial"/>
        <family val="0"/>
      </rPr>
      <t xml:space="preserve"> Low but possible </t>
    </r>
    <r>
      <rPr>
        <b/>
        <sz val="10"/>
        <rFont val="Arial"/>
        <family val="2"/>
      </rPr>
      <t>3,</t>
    </r>
    <r>
      <rPr>
        <sz val="10"/>
        <rFont val="Arial"/>
        <family val="0"/>
      </rPr>
      <t xml:space="preserve"> Possible but not likely </t>
    </r>
    <r>
      <rPr>
        <b/>
        <sz val="10"/>
        <rFont val="Arial"/>
        <family val="2"/>
      </rPr>
      <t xml:space="preserve">4, </t>
    </r>
    <r>
      <rPr>
        <sz val="10"/>
        <rFont val="Arial"/>
        <family val="0"/>
      </rPr>
      <t xml:space="preserve">Probable </t>
    </r>
    <r>
      <rPr>
        <b/>
        <sz val="10"/>
        <rFont val="Arial"/>
        <family val="2"/>
      </rPr>
      <t>5,</t>
    </r>
    <r>
      <rPr>
        <sz val="10"/>
        <rFont val="Arial"/>
        <family val="0"/>
      </rPr>
      <t xml:space="preserve"> Highly Likely</t>
    </r>
  </si>
  <si>
    <r>
      <t>S</t>
    </r>
    <r>
      <rPr>
        <sz val="10"/>
        <rFont val="Arial"/>
        <family val="0"/>
      </rPr>
      <t xml:space="preserve"> = Severity  </t>
    </r>
    <r>
      <rPr>
        <sz val="8"/>
        <rFont val="Arial"/>
        <family val="2"/>
      </rPr>
      <t xml:space="preserve"> </t>
    </r>
    <r>
      <rPr>
        <sz val="10"/>
        <rFont val="Arial"/>
        <family val="0"/>
      </rPr>
      <t xml:space="preserve">  - </t>
    </r>
    <r>
      <rPr>
        <b/>
        <sz val="10"/>
        <rFont val="Arial"/>
        <family val="2"/>
      </rPr>
      <t>1,</t>
    </r>
    <r>
      <rPr>
        <sz val="10"/>
        <rFont val="Arial"/>
        <family val="0"/>
      </rPr>
      <t xml:space="preserve"> First Aid </t>
    </r>
    <r>
      <rPr>
        <b/>
        <sz val="10"/>
        <rFont val="Arial"/>
        <family val="2"/>
      </rPr>
      <t>2,</t>
    </r>
    <r>
      <rPr>
        <sz val="10"/>
        <rFont val="Arial"/>
        <family val="0"/>
      </rPr>
      <t xml:space="preserve"> Reportable </t>
    </r>
    <r>
      <rPr>
        <b/>
        <sz val="10"/>
        <rFont val="Arial"/>
        <family val="2"/>
      </rPr>
      <t>3,</t>
    </r>
    <r>
      <rPr>
        <sz val="10"/>
        <rFont val="Arial"/>
        <family val="0"/>
      </rPr>
      <t xml:space="preserve"> Permanent Disability </t>
    </r>
    <r>
      <rPr>
        <b/>
        <sz val="10"/>
        <rFont val="Arial"/>
        <family val="2"/>
      </rPr>
      <t>4,</t>
    </r>
    <r>
      <rPr>
        <sz val="10"/>
        <rFont val="Arial"/>
        <family val="0"/>
      </rPr>
      <t xml:space="preserve"> Fatality </t>
    </r>
    <r>
      <rPr>
        <b/>
        <sz val="10"/>
        <rFont val="Arial"/>
        <family val="2"/>
      </rPr>
      <t>5,</t>
    </r>
    <r>
      <rPr>
        <sz val="10"/>
        <rFont val="Arial"/>
        <family val="0"/>
      </rPr>
      <t xml:space="preserve"> Multiple Fatality</t>
    </r>
  </si>
  <si>
    <r>
      <t>RISK ASSESSMENT</t>
    </r>
    <r>
      <rPr>
        <sz val="10"/>
        <rFont val="Arial"/>
        <family val="0"/>
      </rPr>
      <t xml:space="preserve"> for Operation / Activity</t>
    </r>
  </si>
  <si>
    <t>Step 1</t>
  </si>
  <si>
    <t>Look for the hazards</t>
  </si>
  <si>
    <t>Look at what could reasonably be expected to cause harm</t>
  </si>
  <si>
    <t>Ask operatives who carry out the task</t>
  </si>
  <si>
    <t>Look at manufacturers data sheets</t>
  </si>
  <si>
    <t>Consider past accident records</t>
  </si>
  <si>
    <t>Examples to look for</t>
  </si>
  <si>
    <t>Slips &amp; Trips - poor housekeeping, cable discipline etc.</t>
  </si>
  <si>
    <t>Fire - storage, housekeeping, filling etc.</t>
  </si>
  <si>
    <t>Chemicals - chemical cleaners, bitumin based products etc.</t>
  </si>
  <si>
    <t>Moving Parts - Cut off saws, bench saws, grinders etc.</t>
  </si>
  <si>
    <t>Working at Height - mezzanine floors, towers, scaffolds etc.</t>
  </si>
  <si>
    <t>Ejection of Materials - croppers, breakers, scrabblers etc.</t>
  </si>
  <si>
    <t>Vehicles - deliveries, sub-contractors, plant, machinery etc.</t>
  </si>
  <si>
    <t>Electricity - isolation, poorly maintained, 240/110v etc.</t>
  </si>
  <si>
    <t>Dusts - cement, plaster, silica etc.</t>
  </si>
  <si>
    <t>Fumes - welding, lead, 2 part epoxy resin, screeds etc.</t>
  </si>
  <si>
    <t>Excavations - support, access/egress etc.</t>
  </si>
  <si>
    <t>Manual Handling - task, individual, load, environment</t>
  </si>
  <si>
    <t>Noise - action levels, hearing protection zones etc.</t>
  </si>
  <si>
    <t>Vibration - levels, exposure time etc.</t>
  </si>
  <si>
    <t>Lighting - time of year, emergency, task etc.</t>
  </si>
  <si>
    <t>Temperature/Climate - seasonal, task induced etc.</t>
  </si>
  <si>
    <t>Remember there are more hazards than listed here!</t>
  </si>
  <si>
    <t>Step 2</t>
  </si>
  <si>
    <t>Decide who might be harmed and how</t>
  </si>
  <si>
    <t>How many people could be harmed and who are they</t>
  </si>
  <si>
    <t>Pay particular attention to:</t>
  </si>
  <si>
    <t>Members of the public, Disabled,                        Visitors,                            Young persons, Inexperienced staff,                      Lone workers,               Female workers</t>
  </si>
  <si>
    <t>They may be more vulnerable</t>
  </si>
  <si>
    <t>Step 3</t>
  </si>
  <si>
    <t>Evaluate the risk and precautions</t>
  </si>
  <si>
    <t>Consider how likely  it is that the hazard could cause harm.</t>
  </si>
  <si>
    <t>Some risk usually remains, you must determine if it is high, medium or low.</t>
  </si>
  <si>
    <t>Have you considered?</t>
  </si>
  <si>
    <t>Legal Requirements,         Recognised Standards,           Best Practice,                                      Have I reduced the risk as far as is reasonably practible</t>
  </si>
  <si>
    <t>When controlling risk:</t>
  </si>
  <si>
    <t>Step 4</t>
  </si>
  <si>
    <t>Record your findings</t>
  </si>
  <si>
    <t>Tell your employees about your findings.</t>
  </si>
  <si>
    <t>Risk assessment must be suitable and sufficient.</t>
  </si>
  <si>
    <t>You need to be able to show that a proper check was made and you asked who might be affected and that you dealt with the obvious significant hazards. The precautions put in place are reasonable and the remaining risk is low.</t>
  </si>
  <si>
    <t>Step 5</t>
  </si>
  <si>
    <t>Review and revise if necessary.</t>
  </si>
  <si>
    <t>Set a date for review of the assessment.</t>
  </si>
  <si>
    <t>On each review check precautions are still adequate to control the risk.</t>
  </si>
  <si>
    <t>Making changes in your workplace may introduce significant new hazards.</t>
  </si>
  <si>
    <t>Look for them and follow the 5 steps.</t>
  </si>
  <si>
    <t>Eliminate the hazard if possible,                                          Reduce the hazard,           Isolate the hazard,           Control the exposure to the hazard,                                             Personal protective equipment - almost a last resort                         Discipline</t>
  </si>
  <si>
    <t xml:space="preserve">Site Operatives,                          Other people sharing                         your workplace,                 Suppliers,              Maintenance personnel, Office staff,                Cleaners </t>
  </si>
  <si>
    <t>Risk Assessments for:</t>
  </si>
  <si>
    <t>Site Manager</t>
  </si>
  <si>
    <t>Contract No:</t>
  </si>
  <si>
    <t>Dated</t>
  </si>
  <si>
    <t>Employees,     Contractors     Suppliers       Visitors    Young Persons     Lone workers       Disabled      Public      New/Expectant Mothers      Children     Intruders</t>
  </si>
  <si>
    <t xml:space="preserve">Hard Hat    Protective footware    Hi-Vis clothing     Gloves       Eye Protection       Hearing Protection       Overalls      Respitory Protection  </t>
  </si>
  <si>
    <t>OTHER (state):</t>
  </si>
  <si>
    <t xml:space="preserve">Risk Assessment Methodology </t>
  </si>
  <si>
    <t>Abrasive Wheels</t>
  </si>
  <si>
    <t>Ejection of materials</t>
  </si>
  <si>
    <t>Safety goggles</t>
  </si>
  <si>
    <t>Qualified user</t>
  </si>
  <si>
    <t>Dust</t>
  </si>
  <si>
    <t>Damp Down</t>
  </si>
  <si>
    <t>Vibration</t>
  </si>
  <si>
    <t>Gloves</t>
  </si>
  <si>
    <t>Job Rotation / restricted use</t>
  </si>
  <si>
    <t>Noise</t>
  </si>
  <si>
    <t>Ear defenders</t>
  </si>
  <si>
    <t>Ear protection zones</t>
  </si>
  <si>
    <t>Moving Parts</t>
  </si>
  <si>
    <t>Skilled Operatives</t>
  </si>
  <si>
    <t>Shattering Wheel</t>
  </si>
  <si>
    <t>Guarding / Skilled Operatives</t>
  </si>
  <si>
    <t>Brick work / Block work</t>
  </si>
  <si>
    <t>Falling Materials</t>
  </si>
  <si>
    <t>Materials stored correctly</t>
  </si>
  <si>
    <t>Netting and other barriers</t>
  </si>
  <si>
    <t>Cement burns</t>
  </si>
  <si>
    <t>P.P.E</t>
  </si>
  <si>
    <t>P.P.E / good hygiene</t>
  </si>
  <si>
    <t xml:space="preserve">Hard Hat    Protective footwear    Hi-Vis clothing     Gloves       Eye Protection       Hearing Protection       Overalls      Respitory Protection  </t>
  </si>
  <si>
    <t>Cartridge Tools</t>
  </si>
  <si>
    <t>Safety Goggles</t>
  </si>
  <si>
    <t>Guarding, exclusion areas</t>
  </si>
  <si>
    <t>Unfired Cartridges</t>
  </si>
  <si>
    <t>Strong Box, secure storage</t>
  </si>
  <si>
    <t>Misuse by operatives</t>
  </si>
  <si>
    <t>Competent users only</t>
  </si>
  <si>
    <t>Ear protectionZones</t>
  </si>
  <si>
    <t>Confined Spaces</t>
  </si>
  <si>
    <t>Collapse</t>
  </si>
  <si>
    <t>Shoring, Exclusion zones</t>
  </si>
  <si>
    <t>Asphyxiants</t>
  </si>
  <si>
    <t>Ventilation</t>
  </si>
  <si>
    <t>Air Monitoring, detectors</t>
  </si>
  <si>
    <t>Water Ingress</t>
  </si>
  <si>
    <t>Operatives attached to lifelines</t>
  </si>
  <si>
    <t>Topman to facilitate rescue</t>
  </si>
  <si>
    <t>Mobile Cranes</t>
  </si>
  <si>
    <t>Test Certificates</t>
  </si>
  <si>
    <t>Persons struck by load</t>
  </si>
  <si>
    <t>Exclusion zones</t>
  </si>
  <si>
    <t>Banksman</t>
  </si>
  <si>
    <t>Correct erection, stable ground</t>
  </si>
  <si>
    <t>Overloading</t>
  </si>
  <si>
    <t>Automatic safe load indicator</t>
  </si>
  <si>
    <t>Electrocution</t>
  </si>
  <si>
    <t>Work away from powerlines etc</t>
  </si>
  <si>
    <t>Competent Operative</t>
  </si>
  <si>
    <t>Tower Cranes</t>
  </si>
  <si>
    <t>Control of movement</t>
  </si>
  <si>
    <t>Lifting Plans</t>
  </si>
  <si>
    <t>Appointed person</t>
  </si>
  <si>
    <t>Banksman / two way communication</t>
  </si>
  <si>
    <t>Excavation</t>
  </si>
  <si>
    <t>Assess ground conditions</t>
  </si>
  <si>
    <t>Shoring of excavations</t>
  </si>
  <si>
    <t>Fall of materials</t>
  </si>
  <si>
    <t>Store materials from excavation</t>
  </si>
  <si>
    <t>Vehicular exclusion zone</t>
  </si>
  <si>
    <t>Adequate Access / Egress</t>
  </si>
  <si>
    <t>Vehicles falling into excavation</t>
  </si>
  <si>
    <t>Stop blocks/ exclusin zones</t>
  </si>
  <si>
    <t>Persons falling into excavation</t>
  </si>
  <si>
    <t>Barriers, signage, illumination</t>
  </si>
  <si>
    <t>Use of Excavators</t>
  </si>
  <si>
    <t>Trained operatives</t>
  </si>
  <si>
    <t>Overturning</t>
  </si>
  <si>
    <t>Trained Operatives</t>
  </si>
  <si>
    <t>Safe working ground</t>
  </si>
  <si>
    <t>Electrocution Overhead</t>
  </si>
  <si>
    <t>All overhead services id-s</t>
  </si>
  <si>
    <t>All underground services id-s</t>
  </si>
  <si>
    <t>Electrocution Explosion Underground</t>
  </si>
  <si>
    <t xml:space="preserve">Operatives being struck </t>
  </si>
  <si>
    <t>Banksmen</t>
  </si>
  <si>
    <t>Use of Gin Wheels</t>
  </si>
  <si>
    <t>Correct erection, Support Std</t>
  </si>
  <si>
    <t>Rope Burns</t>
  </si>
  <si>
    <t>Competant operatives</t>
  </si>
  <si>
    <t>Kerb Laying</t>
  </si>
  <si>
    <t>Manual Handling</t>
  </si>
  <si>
    <t>Mechanical lifting equipment</t>
  </si>
  <si>
    <t>Musculosceletal injury</t>
  </si>
  <si>
    <t>Cuts &amp; abrasions</t>
  </si>
  <si>
    <t>Trapping &amp; crushing injurys</t>
  </si>
  <si>
    <t>Training</t>
  </si>
  <si>
    <t>Falls from height</t>
  </si>
  <si>
    <t>IITS</t>
  </si>
  <si>
    <t>Short work patterns</t>
  </si>
  <si>
    <t>Damaged equipment</t>
  </si>
  <si>
    <t>regular inspections</t>
  </si>
  <si>
    <t>Use of lifting gear</t>
  </si>
  <si>
    <t>Falling materials</t>
  </si>
  <si>
    <t>Competent operatives</t>
  </si>
  <si>
    <t>Certification &amp; Inspections</t>
  </si>
  <si>
    <t>Machinery failure</t>
  </si>
  <si>
    <t>Liquified Petroleum Gas</t>
  </si>
  <si>
    <t>Risk of explosion</t>
  </si>
  <si>
    <t>Storage in secure compound</t>
  </si>
  <si>
    <t>Maintenance and inspection of appliances</t>
  </si>
  <si>
    <t>Fire</t>
  </si>
  <si>
    <t>Adequate firefighting equipment</t>
  </si>
  <si>
    <t>Use of machinery</t>
  </si>
  <si>
    <t>Moving machinery</t>
  </si>
  <si>
    <t>Safe systems of work</t>
  </si>
  <si>
    <t>Entrapment</t>
  </si>
  <si>
    <t>Guarding</t>
  </si>
  <si>
    <t>Guarding &amp; PPE</t>
  </si>
  <si>
    <t>Adequate stop systems</t>
  </si>
  <si>
    <t>Machinery malfunction</t>
  </si>
  <si>
    <t>Working around openings</t>
  </si>
  <si>
    <t>Operatives falling into openings</t>
  </si>
  <si>
    <t>Barriers, protection &amp; Signage</t>
  </si>
  <si>
    <t>Objects falling into openings</t>
  </si>
  <si>
    <t>Permit to work</t>
  </si>
  <si>
    <t>Working on fragile roofs</t>
  </si>
  <si>
    <t>Edge protection, skylight protection</t>
  </si>
  <si>
    <t>Roof works on Industrial roofing</t>
  </si>
  <si>
    <t>Handrails &amp; Edge protection</t>
  </si>
  <si>
    <t>Inspection &amp; Testing</t>
  </si>
  <si>
    <t>Inspection by competent person</t>
  </si>
  <si>
    <t>Use of Tower scaffolds</t>
  </si>
  <si>
    <t>Erected by PASMA operatives</t>
  </si>
  <si>
    <t>Scaffold Tower collapse</t>
  </si>
  <si>
    <t>Incomplete Scaffold Tower</t>
  </si>
  <si>
    <t>Presence of undergroud services</t>
  </si>
  <si>
    <t>Safe system of work</t>
  </si>
  <si>
    <t>Competent Operatives</t>
  </si>
  <si>
    <t>Explosion</t>
  </si>
  <si>
    <t>Damage to services</t>
  </si>
  <si>
    <t>Locators used</t>
  </si>
  <si>
    <t>Use of Vibrating Tools</t>
  </si>
  <si>
    <t xml:space="preserve">Tool selection </t>
  </si>
  <si>
    <t>Select neutrally damped tools</t>
  </si>
  <si>
    <t>Use of Step Ladders</t>
  </si>
  <si>
    <t>Selection of equipment</t>
  </si>
  <si>
    <t>Job rotation</t>
  </si>
  <si>
    <t>Fumes</t>
  </si>
  <si>
    <t>Localised exhaust ventilation</t>
  </si>
  <si>
    <t>Damping Down</t>
  </si>
  <si>
    <t>Bagging failure</t>
  </si>
  <si>
    <t>Maintenance, inspections</t>
  </si>
  <si>
    <t>Bagging damage</t>
  </si>
  <si>
    <t>Traffic management, misuse</t>
  </si>
  <si>
    <t>Pneumatic Tools</t>
  </si>
  <si>
    <t>Risk Matrix</t>
  </si>
  <si>
    <t>High</t>
  </si>
  <si>
    <t>Med</t>
  </si>
  <si>
    <t>Low</t>
  </si>
  <si>
    <t>Likelihood</t>
  </si>
  <si>
    <t>Severity</t>
  </si>
  <si>
    <r>
      <t xml:space="preserve">Employees,     Contractors </t>
    </r>
    <r>
      <rPr>
        <sz val="10"/>
        <rFont val="Arial"/>
        <family val="0"/>
      </rPr>
      <t xml:space="preserve">    Suppliers      </t>
    </r>
    <r>
      <rPr>
        <u val="single"/>
        <sz val="10"/>
        <rFont val="Arial"/>
        <family val="2"/>
      </rPr>
      <t xml:space="preserve"> Visitors </t>
    </r>
    <r>
      <rPr>
        <sz val="10"/>
        <rFont val="Arial"/>
        <family val="0"/>
      </rPr>
      <t xml:space="preserve">   Young Persons     Lone workers       Disabled      Public      New/Expectant Mothers      Children     Intruders</t>
    </r>
  </si>
  <si>
    <r>
      <t>Hard Hat</t>
    </r>
    <r>
      <rPr>
        <sz val="10"/>
        <rFont val="Arial"/>
        <family val="0"/>
      </rPr>
      <t xml:space="preserve">    </t>
    </r>
    <r>
      <rPr>
        <u val="single"/>
        <sz val="10"/>
        <rFont val="Arial"/>
        <family val="2"/>
      </rPr>
      <t>Protective footware</t>
    </r>
    <r>
      <rPr>
        <sz val="10"/>
        <rFont val="Arial"/>
        <family val="0"/>
      </rPr>
      <t xml:space="preserve">    </t>
    </r>
    <r>
      <rPr>
        <u val="single"/>
        <sz val="10"/>
        <rFont val="Arial"/>
        <family val="2"/>
      </rPr>
      <t>Hi-Vis clothing</t>
    </r>
    <r>
      <rPr>
        <sz val="10"/>
        <rFont val="Arial"/>
        <family val="0"/>
      </rPr>
      <t xml:space="preserve">     </t>
    </r>
    <r>
      <rPr>
        <u val="single"/>
        <sz val="10"/>
        <rFont val="Arial"/>
        <family val="2"/>
      </rPr>
      <t xml:space="preserve">Gloves </t>
    </r>
    <r>
      <rPr>
        <sz val="10"/>
        <rFont val="Arial"/>
        <family val="0"/>
      </rPr>
      <t xml:space="preserve">      </t>
    </r>
    <r>
      <rPr>
        <u val="single"/>
        <sz val="10"/>
        <rFont val="Arial"/>
        <family val="2"/>
      </rPr>
      <t>Eye Protection</t>
    </r>
    <r>
      <rPr>
        <sz val="10"/>
        <rFont val="Arial"/>
        <family val="0"/>
      </rPr>
      <t xml:space="preserve">       </t>
    </r>
    <r>
      <rPr>
        <u val="single"/>
        <sz val="10"/>
        <rFont val="Arial"/>
        <family val="2"/>
      </rPr>
      <t>Hearing Protection</t>
    </r>
    <r>
      <rPr>
        <sz val="10"/>
        <rFont val="Arial"/>
        <family val="0"/>
      </rPr>
      <t xml:space="preserve">       Overalls      Respitory Protection  </t>
    </r>
  </si>
  <si>
    <r>
      <t xml:space="preserve">Employees,     Contractors   </t>
    </r>
    <r>
      <rPr>
        <sz val="10"/>
        <rFont val="Arial"/>
        <family val="0"/>
      </rPr>
      <t xml:space="preserve">  Suppliers       </t>
    </r>
    <r>
      <rPr>
        <u val="single"/>
        <sz val="10"/>
        <rFont val="Arial"/>
        <family val="2"/>
      </rPr>
      <t xml:space="preserve">Visitors </t>
    </r>
    <r>
      <rPr>
        <sz val="10"/>
        <rFont val="Arial"/>
        <family val="0"/>
      </rPr>
      <t xml:space="preserve">   </t>
    </r>
    <r>
      <rPr>
        <u val="single"/>
        <sz val="10"/>
        <rFont val="Arial"/>
        <family val="2"/>
      </rPr>
      <t>Young Persons</t>
    </r>
    <r>
      <rPr>
        <sz val="10"/>
        <rFont val="Arial"/>
        <family val="0"/>
      </rPr>
      <t xml:space="preserve">     Lone workers       Disabled      </t>
    </r>
    <r>
      <rPr>
        <u val="single"/>
        <sz val="10"/>
        <rFont val="Arial"/>
        <family val="2"/>
      </rPr>
      <t xml:space="preserve">Public   </t>
    </r>
    <r>
      <rPr>
        <sz val="10"/>
        <rFont val="Arial"/>
        <family val="0"/>
      </rPr>
      <t xml:space="preserve">   New/Expectant Mothers      </t>
    </r>
    <r>
      <rPr>
        <u val="single"/>
        <sz val="10"/>
        <rFont val="Arial"/>
        <family val="2"/>
      </rPr>
      <t>Children     Intruders</t>
    </r>
  </si>
  <si>
    <r>
      <t>Hard Hat    Protective footware    Hi-Vis clothing</t>
    </r>
    <r>
      <rPr>
        <sz val="10"/>
        <rFont val="Arial"/>
        <family val="0"/>
      </rPr>
      <t xml:space="preserve">     Gloves       Eye Protection       Hearing Protection       Overalls      </t>
    </r>
    <r>
      <rPr>
        <u val="single"/>
        <sz val="10"/>
        <rFont val="Arial"/>
        <family val="2"/>
      </rPr>
      <t xml:space="preserve">Respitory Protection  </t>
    </r>
  </si>
  <si>
    <r>
      <t xml:space="preserve">Employees,     Contractors </t>
    </r>
    <r>
      <rPr>
        <sz val="10"/>
        <rFont val="Arial"/>
        <family val="0"/>
      </rPr>
      <t xml:space="preserve">    Suppliers       </t>
    </r>
    <r>
      <rPr>
        <u val="single"/>
        <sz val="10"/>
        <rFont val="Arial"/>
        <family val="2"/>
      </rPr>
      <t>Visitors</t>
    </r>
    <r>
      <rPr>
        <sz val="10"/>
        <rFont val="Arial"/>
        <family val="0"/>
      </rPr>
      <t xml:space="preserve">    Young Persons     Lone workers       Disabled      </t>
    </r>
    <r>
      <rPr>
        <u val="single"/>
        <sz val="10"/>
        <rFont val="Arial"/>
        <family val="2"/>
      </rPr>
      <t>Public</t>
    </r>
    <r>
      <rPr>
        <sz val="10"/>
        <rFont val="Arial"/>
        <family val="0"/>
      </rPr>
      <t xml:space="preserve">      New/Expectant Mothers      Children     Intruders</t>
    </r>
  </si>
  <si>
    <r>
      <t>Hard Hat    Protective footware    Hi-Vis clothing</t>
    </r>
    <r>
      <rPr>
        <sz val="10"/>
        <rFont val="Arial"/>
        <family val="0"/>
      </rPr>
      <t xml:space="preserve">     Gloves       Eye Protection       </t>
    </r>
    <r>
      <rPr>
        <u val="single"/>
        <sz val="10"/>
        <rFont val="Arial"/>
        <family val="2"/>
      </rPr>
      <t xml:space="preserve">Hearing Protection </t>
    </r>
    <r>
      <rPr>
        <sz val="10"/>
        <rFont val="Arial"/>
        <family val="0"/>
      </rPr>
      <t xml:space="preserve">      Overalls      Respitory Protection  </t>
    </r>
  </si>
  <si>
    <t>Working Near Mobile Mast</t>
  </si>
  <si>
    <t>Non-Ironising Radiation</t>
  </si>
  <si>
    <t>Follow current guidlines</t>
  </si>
  <si>
    <t>Limiting exposures to electromagnetic fields (EMFs) between 0 and 300 GHz.</t>
  </si>
  <si>
    <t>The National Radiological Protection Board (NRPB) has the responsibility for providing advice on limiting exposure of people to electromagnetic fields (EMFs). These include static, power frequency (50 Hz in the UK), and other extremely low frequency (ELF) electric and magnetic fields, and radiofrequency (RF) fields and radiation. The new advice from NRPB (2004b), supported by a review of the scientific evidence (NRPB, 2004a), updates previous advice on limiting exposure to EMFs</t>
  </si>
  <si>
    <t>Britcon</t>
  </si>
  <si>
    <t>Excavation Permit</t>
  </si>
  <si>
    <t>Service Drawings</t>
  </si>
  <si>
    <t>CAT Scanning</t>
  </si>
  <si>
    <t>Hand Digging</t>
  </si>
  <si>
    <r>
      <t>Identify before work starts what services are contactable in the course of works by</t>
    </r>
    <r>
      <rPr>
        <sz val="9"/>
        <rFont val="Arial"/>
        <family val="2"/>
      </rPr>
      <t xml:space="preserve">:-                                                                                                          Consulting relevant drawings, discussion with Client, using suitable detection equipment to locate. Where isolation is possible – isolate and where not, ensure staff involved are made fully aware of the type of hazard, the exact location and the method of work to be used to work safely and are supervised. </t>
    </r>
  </si>
  <si>
    <t>When exposed - services must be supported</t>
  </si>
  <si>
    <t>Hot Works</t>
  </si>
  <si>
    <t>X</t>
  </si>
  <si>
    <t>Remove combustible materials</t>
  </si>
  <si>
    <t>Fire Extinguisher Present</t>
  </si>
  <si>
    <t>Dangerous substances</t>
  </si>
  <si>
    <t>COSHH Assessment</t>
  </si>
  <si>
    <t>Hot Works Permit System</t>
  </si>
  <si>
    <t xml:space="preserve">Permit to work / Competent personnel </t>
  </si>
  <si>
    <r>
      <t>R</t>
    </r>
    <r>
      <rPr>
        <sz val="10"/>
        <rFont val="Arial"/>
        <family val="0"/>
      </rPr>
      <t xml:space="preserve"> = Risk   </t>
    </r>
    <r>
      <rPr>
        <b/>
        <sz val="10"/>
        <rFont val="Arial"/>
        <family val="2"/>
      </rPr>
      <t>(S multiplied by L)</t>
    </r>
    <r>
      <rPr>
        <sz val="10"/>
        <rFont val="Arial"/>
        <family val="0"/>
      </rPr>
      <t xml:space="preserve">   -  1-4 = </t>
    </r>
    <r>
      <rPr>
        <b/>
        <sz val="10"/>
        <rFont val="Arial"/>
        <family val="2"/>
      </rPr>
      <t>L</t>
    </r>
    <r>
      <rPr>
        <sz val="10"/>
        <rFont val="Arial"/>
        <family val="0"/>
      </rPr>
      <t xml:space="preserve"> (Low)   5-12 = </t>
    </r>
    <r>
      <rPr>
        <b/>
        <sz val="10"/>
        <rFont val="Arial"/>
        <family val="2"/>
      </rPr>
      <t>M</t>
    </r>
    <r>
      <rPr>
        <sz val="10"/>
        <rFont val="Arial"/>
        <family val="0"/>
      </rPr>
      <t xml:space="preserve"> (Medium)  over 12 </t>
    </r>
    <r>
      <rPr>
        <b/>
        <sz val="10"/>
        <rFont val="Arial"/>
        <family val="2"/>
      </rPr>
      <t>H</t>
    </r>
    <r>
      <rPr>
        <sz val="10"/>
        <rFont val="Arial"/>
        <family val="0"/>
      </rPr>
      <t xml:space="preserve"> (High)</t>
    </r>
  </si>
  <si>
    <t>Warning Signs</t>
  </si>
  <si>
    <t>Roof lights</t>
  </si>
  <si>
    <t xml:space="preserve">Edge protection, </t>
  </si>
  <si>
    <t>Barriered off within 2 meters</t>
  </si>
  <si>
    <r>
      <t xml:space="preserve">COSHH     Noise     Manual Handling     PPE     Fire      Lead    </t>
    </r>
    <r>
      <rPr>
        <b/>
        <u val="single"/>
        <sz val="10"/>
        <rFont val="Arial"/>
        <family val="2"/>
      </rPr>
      <t xml:space="preserve"> Vibration</t>
    </r>
    <r>
      <rPr>
        <sz val="10"/>
        <rFont val="Arial"/>
        <family val="0"/>
      </rPr>
      <t xml:space="preserve">      Young Persons</t>
    </r>
  </si>
  <si>
    <t>HAVS training</t>
  </si>
  <si>
    <t>Demolition</t>
  </si>
  <si>
    <t>Uncontrolled collapse</t>
  </si>
  <si>
    <t>Competent Sub Contractor</t>
  </si>
  <si>
    <t>Electrocution / Gas leak</t>
  </si>
  <si>
    <t>Isolate all services</t>
  </si>
  <si>
    <t>Exclusion Zones</t>
  </si>
  <si>
    <t>Release of Asbestos fibres</t>
  </si>
  <si>
    <t>Type 3 Survey &amp; Strip prior to demolition</t>
  </si>
  <si>
    <t>A section 80 notice must be lodged prior to demolition and a section 81 response must be in force before any works commence.</t>
  </si>
  <si>
    <t>Breaking into Pipelines</t>
  </si>
  <si>
    <t>Hazardous Substances</t>
  </si>
  <si>
    <t>Pressure vessel</t>
  </si>
  <si>
    <t>Flammable Substances</t>
  </si>
  <si>
    <t>Permit to work system</t>
  </si>
  <si>
    <t>Information, Instruction &amp; Training</t>
  </si>
  <si>
    <t>All works need to be carried out under controlled conditions including lock off procedures and PTW in all cases, suitable monitoring of the work area must take place. A suitable emergency resue plan should be in place.</t>
  </si>
  <si>
    <t>Falling in to water</t>
  </si>
  <si>
    <t>Barriers &amp; Edge protection</t>
  </si>
  <si>
    <t>Emergency Rescue plan</t>
  </si>
  <si>
    <t>Leptospirosis</t>
  </si>
  <si>
    <t>Working near or over open water courses</t>
  </si>
  <si>
    <t>JMAT</t>
  </si>
  <si>
    <t>Competent Manager</t>
  </si>
  <si>
    <t>15 _ 25</t>
  </si>
  <si>
    <t>5 _ 12</t>
  </si>
  <si>
    <t>1 _ 4</t>
  </si>
  <si>
    <t>R=RISK (S multiplied by L)  - 1-4 = Low, 5-12 = Medium, over 12 = High</t>
  </si>
  <si>
    <t xml:space="preserve">OTHER (state):  </t>
  </si>
  <si>
    <r>
      <t xml:space="preserve">Employees,     </t>
    </r>
    <r>
      <rPr>
        <u val="single"/>
        <sz val="10"/>
        <color indexed="9"/>
        <rFont val="Arial"/>
        <family val="2"/>
      </rPr>
      <t xml:space="preserve">Contractors </t>
    </r>
    <r>
      <rPr>
        <u val="single"/>
        <sz val="10"/>
        <rFont val="Arial"/>
        <family val="2"/>
      </rPr>
      <t xml:space="preserve">    Young Persons        Disabled           Children     Intruders</t>
    </r>
  </si>
  <si>
    <t>Parents on site</t>
  </si>
  <si>
    <t>Communication (PR)</t>
  </si>
  <si>
    <t>Directors, Governors Parents and pupils are communicated with regularly.  Chairs of governors are involved in key decisions on reopening with LA and DfE informed of all plans</t>
  </si>
  <si>
    <t>Lack of training</t>
  </si>
  <si>
    <t>Staff are inducted before re-opening and briefed on all aspects of operation including infection control, safeguarding and risk management</t>
  </si>
  <si>
    <t>Cleaning</t>
  </si>
  <si>
    <t xml:space="preserve">Hygiene </t>
  </si>
  <si>
    <t>Testing</t>
  </si>
  <si>
    <t xml:space="preserve">First Aid </t>
  </si>
  <si>
    <t>POLICY</t>
  </si>
  <si>
    <t>Initmate Care, Safeguarding, H&amp;S, Emergency Plan</t>
  </si>
  <si>
    <t>Underlying health issues</t>
  </si>
  <si>
    <t xml:space="preserve">Safeguarding, Health and Safety, Intimate Care, Emergency Planning policies are updated centrally reflecting COVID-19, shared with all on Safeguard.  Emergency evacuation plan is re determined to incorporate social distancing.  </t>
  </si>
  <si>
    <t>Increased hygiene routine and reactive cleaning will remain in place</t>
  </si>
  <si>
    <t>Handwashing is incorporated into teaching, modelled by all staff</t>
  </si>
  <si>
    <t>Procedures in place to deal with pupils and staff displaying symptons - infection control policy shared with all</t>
  </si>
  <si>
    <r>
      <t xml:space="preserve">A, 1    B, 2-5    C, 6-20    D, 21-100    </t>
    </r>
    <r>
      <rPr>
        <b/>
        <sz val="10"/>
        <color indexed="10"/>
        <rFont val="Arial"/>
        <family val="2"/>
      </rPr>
      <t>E, 100+</t>
    </r>
  </si>
  <si>
    <t>September 2021 opening</t>
  </si>
  <si>
    <t xml:space="preserve">Removing Social Distancing necessity &amp; Class Bubbles </t>
  </si>
  <si>
    <t>Understanding the potential vulnerabilities and vaccine status of all staff to be able to react with appropriate measures in the event of a positive case / outbreak</t>
  </si>
  <si>
    <t>Removal of Social Distancing</t>
  </si>
  <si>
    <t>Letter to all parents/carers with September plans shared at the end of Summer term 2021  RA Shared on school site</t>
  </si>
  <si>
    <t>1. Re-opening - move to "typical" systems of operating</t>
  </si>
  <si>
    <t>2. Health and safety arrangements to limit the spread of COVID-19</t>
  </si>
  <si>
    <t xml:space="preserve">Publish guidance for testing in context of PHE &amp; NHS Test and Trace.  </t>
  </si>
  <si>
    <t>Specific RA is conducted for all staff and pupils identified as previously CEV including pregancy.</t>
  </si>
  <si>
    <t>Mental health &amp; Wellbeing</t>
  </si>
  <si>
    <t>4. Other Considerations</t>
  </si>
  <si>
    <t>Wath CofE Primary School</t>
  </si>
  <si>
    <t xml:space="preserve">Return to assemblies, maintianing reduced numbers while transmission is high. Two year groups per assembly with ventillation and a distance of 2m between each class and the headteacher. </t>
  </si>
  <si>
    <t xml:space="preserve">Deploying staff with some restrictions to be able to easily return to bubbles if instructed by PHE - Review Spring Term. Surplus staff available for dinner duties to return to a bubble system with HLTAs deployed across part of school rather than the whole school. </t>
  </si>
  <si>
    <t xml:space="preserve">Staff meetings and TAs meetings with be a blended mixture of some remote meetings and some in person. To begin with, all in person meetings in the hall so that distancing and ventilation is appropriate. </t>
  </si>
  <si>
    <t xml:space="preserve">Parent/carers will continue to maintain social distancing measures when attending site with child. Some staggering maintained at the KS1/F1 entrance at the beginning/end of the day and KS2 at the end of the day to allow for this. </t>
  </si>
  <si>
    <t xml:space="preserve">Parents are invited into school for formal meetings only whilst infection rates are higher. Any indoor meetings will be sanctioned by the headteacher. </t>
  </si>
  <si>
    <t xml:space="preserve">Medical/ isolation room has been identified for suspected cases. This will be the headteacher's office. </t>
  </si>
  <si>
    <t>Monitoring arrangements in place to ensure suplies are maintained.  Toilets are allocated to particualr classes.</t>
  </si>
  <si>
    <t xml:space="preserve">Regular training updates and dynamic policy reviews with by shared by the school business mananger and the headteacher with all staff. </t>
  </si>
  <si>
    <t xml:space="preserve">Wellbeing will continue to be monitored and will form part of an on going dialogue through pupil mechanisms and the staff Super Six. </t>
  </si>
  <si>
    <t xml:space="preserve">Parent support worker is available each morning before school and after school for parent access. </t>
  </si>
  <si>
    <t>Paul Beevor</t>
  </si>
  <si>
    <t>Wath CofE</t>
  </si>
  <si>
    <t>Enhanced cleaning regime implemented including high traffic areas is deployed to minimise the spread of inection. Staff are responsible for ensuring desk areas are clear for thorough cleaning.</t>
  </si>
  <si>
    <r>
      <t>Signed ………………</t>
    </r>
    <r>
      <rPr>
        <i/>
        <sz val="10"/>
        <rFont val="Arial"/>
        <family val="2"/>
      </rPr>
      <t>Paul Beevor</t>
    </r>
    <r>
      <rPr>
        <sz val="10"/>
        <rFont val="Arial"/>
        <family val="0"/>
      </rPr>
      <t>……………………….</t>
    </r>
  </si>
  <si>
    <t>Headteacher</t>
  </si>
  <si>
    <t>Attendance is monitored in "typical" manner by the office staff, parent support worker, pupil wellbeing manager and headteacher. Unvaccinated staff have reduced pupil contacts around school and access to wider mitigating measures.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</si>
</sst>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name val="Arial"/>
      <family val="0"/>
    </font>
    <font>
      <sz val="8"/>
      <name val="Arial"/>
      <family val="0"/>
    </font>
    <font>
      <b/>
      <sz val="10"/>
      <name val="Arial"/>
      <family val="2"/>
    </font>
    <font>
      <b/>
      <u val="single"/>
      <sz val="10"/>
      <name val="Arial"/>
      <family val="2"/>
    </font>
    <font>
      <b/>
      <u val="single"/>
      <sz val="12"/>
      <name val="Arial"/>
      <family val="2"/>
    </font>
    <font>
      <sz val="20"/>
      <name val="Arial"/>
      <family val="0"/>
    </font>
    <font>
      <b/>
      <u val="single"/>
      <sz val="11"/>
      <name val="Arial"/>
      <family val="2"/>
    </font>
    <font>
      <b/>
      <sz val="18"/>
      <name val="Arial"/>
      <family val="2"/>
    </font>
    <font>
      <sz val="12"/>
      <name val="Arial"/>
      <family val="0"/>
    </font>
    <font>
      <b/>
      <sz val="16"/>
      <name val="Arial"/>
      <family val="2"/>
    </font>
    <font>
      <sz val="9"/>
      <name val="Arial"/>
      <family val="0"/>
    </font>
    <font>
      <sz val="7.3"/>
      <color indexed="8"/>
      <name val="Arial"/>
      <family val="2"/>
    </font>
    <font>
      <b/>
      <sz val="14"/>
      <color indexed="10"/>
      <name val="Arial"/>
      <family val="2"/>
    </font>
    <font>
      <b/>
      <sz val="14"/>
      <color indexed="53"/>
      <name val="Arial"/>
      <family val="2"/>
    </font>
    <font>
      <b/>
      <sz val="14"/>
      <color indexed="57"/>
      <name val="Arial"/>
      <family val="2"/>
    </font>
    <font>
      <sz val="18"/>
      <name val="Arial"/>
      <family val="0"/>
    </font>
    <font>
      <b/>
      <sz val="12"/>
      <color indexed="8"/>
      <name val="Arial"/>
      <family val="2"/>
    </font>
    <font>
      <u val="single"/>
      <sz val="10"/>
      <color indexed="12"/>
      <name val="Arial"/>
      <family val="0"/>
    </font>
    <font>
      <u val="single"/>
      <sz val="10"/>
      <color indexed="36"/>
      <name val="Arial"/>
      <family val="0"/>
    </font>
    <font>
      <u val="single"/>
      <sz val="10"/>
      <name val="Arial"/>
      <family val="2"/>
    </font>
    <font>
      <b/>
      <sz val="9"/>
      <name val="Arial"/>
      <family val="2"/>
    </font>
    <font>
      <b/>
      <sz val="10"/>
      <color indexed="10"/>
      <name val="Arial"/>
      <family val="2"/>
    </font>
    <font>
      <b/>
      <sz val="20"/>
      <name val="Arial"/>
      <family val="2"/>
    </font>
    <font>
      <u val="single"/>
      <sz val="10"/>
      <color indexed="9"/>
      <name val="Arial"/>
      <family val="2"/>
    </font>
    <font>
      <sz val="8.5"/>
      <name val="Arial"/>
      <family val="2"/>
    </font>
    <font>
      <b/>
      <sz val="8.5"/>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5"/>
      <color indexed="8"/>
      <name val="Arial"/>
      <family val="2"/>
    </font>
    <font>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rgb="FF000000"/>
      <name val="Arial"/>
      <family val="2"/>
    </font>
    <font>
      <sz val="11"/>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2"/>
        <bgColor indexed="64"/>
      </patternFill>
    </fill>
    <fill>
      <patternFill patternType="solid">
        <fgColor indexed="57"/>
        <bgColor indexed="64"/>
      </patternFill>
    </fill>
    <fill>
      <patternFill patternType="solid">
        <fgColor indexed="10"/>
        <bgColor indexed="64"/>
      </patternFill>
    </fill>
    <fill>
      <patternFill patternType="solid">
        <fgColor theme="9"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style="medium"/>
      <right style="thin"/>
      <top style="thin"/>
      <bottom>
        <color indexed="63"/>
      </botto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medium"/>
      <right>
        <color indexed="63"/>
      </right>
      <top>
        <color indexed="63"/>
      </top>
      <bottom style="thin"/>
    </border>
    <border>
      <left style="medium">
        <color rgb="FF000000"/>
      </left>
      <right>
        <color indexed="63"/>
      </right>
      <top>
        <color indexed="63"/>
      </top>
      <bottom>
        <color indexed="63"/>
      </botto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1">
    <xf numFmtId="0" fontId="0" fillId="0" borderId="0" xfId="0" applyAlignment="1">
      <alignment/>
    </xf>
    <xf numFmtId="0" fontId="0" fillId="0" borderId="10" xfId="0" applyBorder="1" applyAlignment="1">
      <alignment/>
    </xf>
    <xf numFmtId="0" fontId="0" fillId="33" borderId="10" xfId="0" applyFill="1" applyBorder="1" applyAlignment="1">
      <alignment horizontal="center"/>
    </xf>
    <xf numFmtId="0" fontId="0" fillId="0" borderId="0" xfId="0" applyAlignment="1">
      <alignment horizontal="left"/>
    </xf>
    <xf numFmtId="0" fontId="0" fillId="33" borderId="10" xfId="0" applyFill="1" applyBorder="1" applyAlignment="1">
      <alignment/>
    </xf>
    <xf numFmtId="0" fontId="0" fillId="0" borderId="0" xfId="0" applyAlignment="1">
      <alignment vertical="center"/>
    </xf>
    <xf numFmtId="0" fontId="0" fillId="33" borderId="11" xfId="0" applyFill="1" applyBorder="1" applyAlignment="1">
      <alignment horizontal="center"/>
    </xf>
    <xf numFmtId="0" fontId="0" fillId="0" borderId="12" xfId="0" applyBorder="1" applyAlignment="1">
      <alignment/>
    </xf>
    <xf numFmtId="0" fontId="0" fillId="0" borderId="11" xfId="0"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left"/>
    </xf>
    <xf numFmtId="0" fontId="0" fillId="0" borderId="16" xfId="0" applyBorder="1" applyAlignment="1">
      <alignment horizontal="lef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12" xfId="0" applyFont="1" applyFill="1" applyBorder="1"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0" fillId="0" borderId="13" xfId="0" applyBorder="1" applyAlignment="1">
      <alignment horizontal="righ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2" fillId="0" borderId="23" xfId="0" applyFont="1" applyBorder="1" applyAlignment="1">
      <alignment vertical="center" wrapText="1"/>
    </xf>
    <xf numFmtId="0" fontId="2" fillId="0" borderId="24" xfId="0" applyFont="1" applyBorder="1" applyAlignment="1">
      <alignment vertical="center" wrapText="1"/>
    </xf>
    <xf numFmtId="0" fontId="3" fillId="0" borderId="24" xfId="0" applyFont="1" applyBorder="1" applyAlignment="1">
      <alignment vertical="center" wrapText="1"/>
    </xf>
    <xf numFmtId="0" fontId="4" fillId="0" borderId="25" xfId="0" applyFont="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3" fillId="0" borderId="24"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33" borderId="26" xfId="0" applyFont="1" applyFill="1" applyBorder="1" applyAlignment="1">
      <alignment horizontal="center"/>
    </xf>
    <xf numFmtId="0" fontId="3" fillId="0" borderId="27" xfId="0" applyFont="1" applyBorder="1" applyAlignment="1">
      <alignment horizontal="center"/>
    </xf>
    <xf numFmtId="0" fontId="2" fillId="33" borderId="14" xfId="0" applyFont="1" applyFill="1" applyBorder="1" applyAlignment="1">
      <alignment/>
    </xf>
    <xf numFmtId="0" fontId="2"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33" borderId="28"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3" fillId="0" borderId="31" xfId="0" applyFont="1" applyBorder="1" applyAlignment="1">
      <alignment vertical="center" wrapText="1"/>
    </xf>
    <xf numFmtId="0" fontId="2" fillId="0" borderId="31" xfId="0" applyFont="1" applyBorder="1" applyAlignment="1">
      <alignment horizontal="center" vertical="center" wrapText="1"/>
    </xf>
    <xf numFmtId="0" fontId="2" fillId="0" borderId="32" xfId="0" applyFont="1" applyBorder="1" applyAlignment="1">
      <alignment vertical="center" wrapText="1"/>
    </xf>
    <xf numFmtId="0" fontId="3" fillId="33" borderId="33" xfId="0" applyFont="1" applyFill="1" applyBorder="1" applyAlignment="1">
      <alignment horizontal="center"/>
    </xf>
    <xf numFmtId="0" fontId="3" fillId="33" borderId="34" xfId="0" applyFont="1" applyFill="1" applyBorder="1" applyAlignment="1">
      <alignment horizontal="center"/>
    </xf>
    <xf numFmtId="0" fontId="3" fillId="0" borderId="0" xfId="0" applyFont="1" applyBorder="1" applyAlignment="1">
      <alignment horizontal="center"/>
    </xf>
    <xf numFmtId="0" fontId="3" fillId="33" borderId="13" xfId="0" applyFont="1" applyFill="1" applyBorder="1" applyAlignment="1">
      <alignment horizontal="center"/>
    </xf>
    <xf numFmtId="0" fontId="4" fillId="33" borderId="35" xfId="0" applyFont="1" applyFill="1" applyBorder="1" applyAlignment="1">
      <alignment horizontal="center" vertical="top" wrapText="1"/>
    </xf>
    <xf numFmtId="0" fontId="6" fillId="0" borderId="36" xfId="0" applyFont="1" applyBorder="1" applyAlignment="1">
      <alignment horizontal="center" vertical="center" wrapText="1"/>
    </xf>
    <xf numFmtId="0" fontId="5" fillId="0" borderId="0" xfId="0" applyFont="1" applyAlignment="1">
      <alignment/>
    </xf>
    <xf numFmtId="14" fontId="5" fillId="0" borderId="0" xfId="0" applyNumberFormat="1" applyFont="1" applyAlignment="1">
      <alignment/>
    </xf>
    <xf numFmtId="0" fontId="0" fillId="0" borderId="27" xfId="0" applyBorder="1" applyAlignment="1">
      <alignment/>
    </xf>
    <xf numFmtId="0" fontId="0" fillId="0" borderId="37" xfId="0" applyBorder="1" applyAlignment="1">
      <alignment/>
    </xf>
    <xf numFmtId="0" fontId="0" fillId="0" borderId="0" xfId="0" applyBorder="1" applyAlignment="1">
      <alignment/>
    </xf>
    <xf numFmtId="0" fontId="0" fillId="0" borderId="38" xfId="0" applyBorder="1" applyAlignment="1">
      <alignment/>
    </xf>
    <xf numFmtId="0" fontId="0" fillId="0" borderId="31" xfId="0" applyBorder="1" applyAlignment="1">
      <alignment/>
    </xf>
    <xf numFmtId="0" fontId="0" fillId="0" borderId="39" xfId="0" applyBorder="1" applyAlignment="1">
      <alignment/>
    </xf>
    <xf numFmtId="0" fontId="9" fillId="0" borderId="40" xfId="0" applyFont="1" applyBorder="1" applyAlignment="1">
      <alignment/>
    </xf>
    <xf numFmtId="0" fontId="9" fillId="0" borderId="41" xfId="0" applyFont="1" applyBorder="1" applyAlignment="1">
      <alignment/>
    </xf>
    <xf numFmtId="0" fontId="9" fillId="0" borderId="42" xfId="0" applyFont="1" applyBorder="1" applyAlignment="1">
      <alignment/>
    </xf>
    <xf numFmtId="0" fontId="0" fillId="0" borderId="0" xfId="0" applyAlignment="1">
      <alignment horizontal="center"/>
    </xf>
    <xf numFmtId="0" fontId="0" fillId="0" borderId="10" xfId="0" applyBorder="1" applyAlignment="1">
      <alignment horizontal="left"/>
    </xf>
    <xf numFmtId="0" fontId="0" fillId="0" borderId="43" xfId="0" applyBorder="1" applyAlignment="1">
      <alignment/>
    </xf>
    <xf numFmtId="0" fontId="0" fillId="0" borderId="44" xfId="0" applyBorder="1" applyAlignment="1">
      <alignment/>
    </xf>
    <xf numFmtId="0" fontId="0" fillId="0" borderId="12" xfId="0" applyBorder="1" applyAlignment="1">
      <alignment horizontal="left"/>
    </xf>
    <xf numFmtId="0" fontId="1" fillId="0" borderId="41" xfId="0" applyFont="1" applyBorder="1" applyAlignment="1">
      <alignment/>
    </xf>
    <xf numFmtId="0" fontId="0" fillId="0" borderId="45" xfId="0" applyBorder="1" applyAlignment="1">
      <alignment/>
    </xf>
    <xf numFmtId="0" fontId="21" fillId="0" borderId="10" xfId="0" applyFont="1" applyBorder="1" applyAlignment="1">
      <alignment horizontal="center"/>
    </xf>
    <xf numFmtId="0" fontId="0" fillId="0" borderId="14" xfId="0" applyBorder="1" applyAlignment="1">
      <alignment/>
    </xf>
    <xf numFmtId="0" fontId="16" fillId="0" borderId="0" xfId="0" applyFont="1" applyAlignment="1">
      <alignment horizontal="right"/>
    </xf>
    <xf numFmtId="0" fontId="0" fillId="0" borderId="0" xfId="0" applyAlignment="1">
      <alignment horizontal="right"/>
    </xf>
    <xf numFmtId="0" fontId="11" fillId="0" borderId="0" xfId="0" applyFont="1" applyAlignment="1">
      <alignment horizontal="right"/>
    </xf>
    <xf numFmtId="0" fontId="12" fillId="0" borderId="0" xfId="0" applyFont="1" applyAlignment="1">
      <alignment horizontal="right"/>
    </xf>
    <xf numFmtId="0" fontId="15" fillId="0" borderId="0" xfId="0" applyFont="1" applyAlignment="1">
      <alignment horizontal="right" vertical="center"/>
    </xf>
    <xf numFmtId="0" fontId="7" fillId="34" borderId="10" xfId="0" applyFont="1" applyFill="1" applyBorder="1" applyAlignment="1">
      <alignment horizontal="right" vertical="center"/>
    </xf>
    <xf numFmtId="0" fontId="13" fillId="0" borderId="0" xfId="0" applyFont="1" applyAlignment="1">
      <alignment horizontal="right"/>
    </xf>
    <xf numFmtId="16" fontId="13" fillId="0" borderId="0" xfId="0" applyNumberFormat="1" applyFont="1" applyAlignment="1">
      <alignment horizontal="right"/>
    </xf>
    <xf numFmtId="0" fontId="7" fillId="35" borderId="10" xfId="0" applyFont="1" applyFill="1" applyBorder="1" applyAlignment="1">
      <alignment horizontal="right" vertical="center"/>
    </xf>
    <xf numFmtId="0" fontId="14" fillId="0" borderId="0" xfId="0" applyFont="1" applyAlignment="1">
      <alignment horizontal="right"/>
    </xf>
    <xf numFmtId="16" fontId="14" fillId="0" borderId="0" xfId="0" applyNumberFormat="1" applyFont="1" applyAlignment="1">
      <alignment horizontal="right"/>
    </xf>
    <xf numFmtId="0" fontId="2" fillId="0" borderId="0" xfId="0" applyFont="1" applyAlignment="1">
      <alignment vertical="center" textRotation="180"/>
    </xf>
    <xf numFmtId="0" fontId="0" fillId="0" borderId="0" xfId="0" applyBorder="1" applyAlignment="1">
      <alignment horizontal="left"/>
    </xf>
    <xf numFmtId="0" fontId="0" fillId="0" borderId="10" xfId="0" applyFont="1" applyBorder="1" applyAlignment="1">
      <alignment/>
    </xf>
    <xf numFmtId="0" fontId="0" fillId="0" borderId="10" xfId="0" applyFont="1" applyBorder="1" applyAlignment="1">
      <alignment horizontal="center"/>
    </xf>
    <xf numFmtId="0" fontId="0" fillId="0" borderId="0" xfId="0" applyFont="1" applyBorder="1" applyAlignment="1">
      <alignment horizontal="left"/>
    </xf>
    <xf numFmtId="0" fontId="7" fillId="36" borderId="10" xfId="0" applyFont="1" applyFill="1" applyBorder="1" applyAlignment="1">
      <alignment horizontal="right" vertical="center"/>
    </xf>
    <xf numFmtId="0" fontId="24" fillId="0" borderId="10" xfId="0" applyFont="1" applyBorder="1" applyAlignment="1">
      <alignment/>
    </xf>
    <xf numFmtId="0" fontId="24" fillId="0" borderId="11" xfId="0" applyFont="1" applyBorder="1" applyAlignment="1">
      <alignment/>
    </xf>
    <xf numFmtId="0" fontId="24" fillId="0" borderId="16" xfId="0" applyFont="1" applyBorder="1" applyAlignment="1">
      <alignment/>
    </xf>
    <xf numFmtId="0" fontId="63" fillId="0" borderId="0" xfId="0" applyFont="1" applyAlignment="1">
      <alignment horizontal="center" wrapText="1"/>
    </xf>
    <xf numFmtId="0" fontId="25" fillId="0" borderId="12" xfId="0" applyFont="1" applyBorder="1" applyAlignment="1">
      <alignment horizontal="center"/>
    </xf>
    <xf numFmtId="0" fontId="25" fillId="0" borderId="15" xfId="0" applyFont="1" applyBorder="1" applyAlignment="1">
      <alignment horizontal="center"/>
    </xf>
    <xf numFmtId="0" fontId="25" fillId="0" borderId="44" xfId="0" applyFont="1" applyBorder="1" applyAlignment="1">
      <alignment horizontal="center"/>
    </xf>
    <xf numFmtId="0" fontId="24" fillId="0" borderId="23" xfId="0" applyFont="1" applyBorder="1" applyAlignment="1">
      <alignment/>
    </xf>
    <xf numFmtId="0" fontId="0" fillId="0" borderId="15" xfId="0" applyFont="1" applyBorder="1" applyAlignment="1">
      <alignment horizontal="left"/>
    </xf>
    <xf numFmtId="0" fontId="5" fillId="0" borderId="0" xfId="0" applyFont="1" applyAlignment="1">
      <alignment horizontal="center"/>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14" fontId="22" fillId="0" borderId="46" xfId="0" applyNumberFormat="1" applyFont="1" applyBorder="1" applyAlignment="1">
      <alignment horizontal="center"/>
    </xf>
    <xf numFmtId="0" fontId="2" fillId="0" borderId="27" xfId="0" applyFont="1" applyBorder="1" applyAlignment="1">
      <alignment horizontal="left"/>
    </xf>
    <xf numFmtId="0" fontId="2" fillId="0" borderId="0" xfId="0" applyFont="1" applyAlignment="1">
      <alignment horizontal="center" vertical="center" textRotation="180"/>
    </xf>
    <xf numFmtId="0" fontId="2" fillId="0" borderId="0" xfId="0" applyFont="1" applyAlignment="1">
      <alignment horizontal="center" vertical="center"/>
    </xf>
    <xf numFmtId="0" fontId="2" fillId="0" borderId="49" xfId="0" applyFont="1"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0" fontId="2" fillId="0" borderId="50" xfId="0" applyFont="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2" fillId="0" borderId="24" xfId="0" applyFont="1" applyBorder="1" applyAlignment="1">
      <alignment horizontal="left" vertical="top"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5" xfId="0" applyFont="1" applyFill="1" applyBorder="1" applyAlignment="1">
      <alignment horizontal="center" vertical="center"/>
    </xf>
    <xf numFmtId="0" fontId="2" fillId="0" borderId="29" xfId="0" applyFont="1" applyBorder="1" applyAlignment="1">
      <alignment horizontal="left"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51" xfId="0" applyFont="1" applyBorder="1" applyAlignment="1">
      <alignment horizontal="center"/>
    </xf>
    <xf numFmtId="0" fontId="0" fillId="33" borderId="12" xfId="0" applyFill="1" applyBorder="1" applyAlignment="1">
      <alignment horizontal="center"/>
    </xf>
    <xf numFmtId="0" fontId="0" fillId="33" borderId="10" xfId="0" applyFill="1" applyBorder="1" applyAlignment="1">
      <alignment horizont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56" xfId="0" applyFill="1" applyBorder="1" applyAlignment="1">
      <alignment horizontal="center" vertical="center"/>
    </xf>
    <xf numFmtId="0" fontId="0" fillId="33" borderId="11" xfId="0" applyFill="1" applyBorder="1" applyAlignment="1">
      <alignment horizontal="center"/>
    </xf>
    <xf numFmtId="0" fontId="0" fillId="0" borderId="57"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0" xfId="0" applyAlignment="1">
      <alignment/>
    </xf>
    <xf numFmtId="0" fontId="0" fillId="0" borderId="16" xfId="0" applyBorder="1" applyAlignment="1">
      <alignment horizontal="left"/>
    </xf>
    <xf numFmtId="14" fontId="0" fillId="0" borderId="16" xfId="0" applyNumberFormat="1" applyBorder="1" applyAlignment="1">
      <alignment horizontal="left"/>
    </xf>
    <xf numFmtId="0" fontId="0" fillId="0" borderId="45"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10" xfId="0" applyBorder="1" applyAlignment="1">
      <alignment horizontal="left"/>
    </xf>
    <xf numFmtId="0" fontId="0" fillId="33" borderId="21" xfId="0" applyFill="1" applyBorder="1" applyAlignment="1">
      <alignment horizontal="center"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8" fillId="0" borderId="62" xfId="0" applyFont="1" applyBorder="1" applyAlignment="1">
      <alignment horizontal="left"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14" fontId="0" fillId="0" borderId="63" xfId="0" applyNumberForma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0" borderId="66" xfId="0" applyBorder="1" applyAlignment="1">
      <alignment horizontal="center" vertical="center"/>
    </xf>
    <xf numFmtId="0" fontId="0" fillId="0" borderId="17" xfId="0" applyBorder="1" applyAlignment="1">
      <alignment horizontal="left"/>
    </xf>
    <xf numFmtId="0" fontId="0" fillId="0" borderId="18" xfId="0" applyBorder="1" applyAlignment="1">
      <alignment horizontal="left"/>
    </xf>
    <xf numFmtId="0" fontId="19" fillId="0" borderId="53" xfId="0" applyFont="1" applyBorder="1" applyAlignment="1">
      <alignment horizontal="left" vertical="center" wrapText="1"/>
    </xf>
    <xf numFmtId="0" fontId="19" fillId="0" borderId="57" xfId="0" applyFont="1" applyBorder="1" applyAlignment="1">
      <alignment horizontal="center" vertical="center" wrapText="1"/>
    </xf>
    <xf numFmtId="0" fontId="0" fillId="0" borderId="17" xfId="0" applyBorder="1" applyAlignment="1">
      <alignment horizontal="left" shrinkToFit="1"/>
    </xf>
    <xf numFmtId="0" fontId="0" fillId="0" borderId="18" xfId="0" applyBorder="1" applyAlignment="1">
      <alignment horizontal="left" shrinkToFit="1"/>
    </xf>
    <xf numFmtId="0" fontId="0" fillId="0" borderId="43" xfId="0" applyBorder="1" applyAlignment="1">
      <alignment horizontal="left" shrinkToFit="1"/>
    </xf>
    <xf numFmtId="0" fontId="0" fillId="0" borderId="10" xfId="0" applyFont="1" applyBorder="1" applyAlignment="1">
      <alignment horizontal="left"/>
    </xf>
    <xf numFmtId="0" fontId="1" fillId="0" borderId="10" xfId="0" applyFont="1" applyBorder="1" applyAlignment="1">
      <alignment horizontal="left"/>
    </xf>
    <xf numFmtId="0" fontId="0" fillId="0" borderId="0" xfId="0" applyAlignment="1">
      <alignment horizontal="center" vertical="center" wrapText="1"/>
    </xf>
    <xf numFmtId="0" fontId="0" fillId="0" borderId="67" xfId="0" applyBorder="1" applyAlignment="1">
      <alignment horizontal="center" vertical="center" wrapText="1"/>
    </xf>
    <xf numFmtId="0" fontId="0" fillId="0" borderId="53" xfId="0" applyBorder="1" applyAlignment="1">
      <alignment horizontal="left"/>
    </xf>
    <xf numFmtId="0" fontId="0" fillId="0" borderId="54" xfId="0" applyBorder="1" applyAlignment="1">
      <alignment horizontal="left"/>
    </xf>
    <xf numFmtId="0" fontId="0" fillId="0" borderId="55" xfId="0" applyBorder="1" applyAlignment="1">
      <alignment horizontal="left"/>
    </xf>
    <xf numFmtId="0" fontId="0" fillId="0" borderId="40" xfId="0" applyBorder="1" applyAlignment="1">
      <alignment horizontal="center" vertical="center" wrapText="1"/>
    </xf>
    <xf numFmtId="0" fontId="0" fillId="0" borderId="27" xfId="0" applyBorder="1" applyAlignment="1">
      <alignment horizontal="center" vertical="center" wrapText="1"/>
    </xf>
    <xf numFmtId="0" fontId="0" fillId="0" borderId="37" xfId="0" applyBorder="1" applyAlignment="1">
      <alignment horizontal="center" vertical="center" wrapText="1"/>
    </xf>
    <xf numFmtId="0" fontId="0" fillId="0" borderId="42" xfId="0" applyBorder="1" applyAlignment="1">
      <alignment horizontal="center" vertical="center" wrapText="1"/>
    </xf>
    <xf numFmtId="0" fontId="0" fillId="0" borderId="31" xfId="0" applyBorder="1" applyAlignment="1">
      <alignment horizontal="center" vertical="center" wrapText="1"/>
    </xf>
    <xf numFmtId="0" fontId="0" fillId="0" borderId="39" xfId="0" applyBorder="1" applyAlignment="1">
      <alignment horizontal="center" vertical="center" wrapText="1"/>
    </xf>
    <xf numFmtId="0" fontId="0" fillId="0" borderId="25" xfId="0" applyBorder="1" applyAlignment="1">
      <alignment horizontal="left"/>
    </xf>
    <xf numFmtId="0" fontId="0" fillId="0" borderId="16" xfId="0" applyFont="1" applyBorder="1" applyAlignment="1">
      <alignment horizontal="left"/>
    </xf>
    <xf numFmtId="0" fontId="0" fillId="0" borderId="58" xfId="0" applyFont="1" applyBorder="1" applyAlignment="1">
      <alignment horizontal="left"/>
    </xf>
    <xf numFmtId="0" fontId="0" fillId="37" borderId="12" xfId="0" applyFill="1" applyBorder="1" applyAlignment="1">
      <alignment horizontal="center"/>
    </xf>
    <xf numFmtId="0" fontId="0" fillId="37" borderId="10" xfId="0" applyFill="1" applyBorder="1" applyAlignment="1">
      <alignment horizontal="center"/>
    </xf>
    <xf numFmtId="0" fontId="0" fillId="37" borderId="57" xfId="0" applyFill="1" applyBorder="1" applyAlignment="1">
      <alignment horizontal="center" vertical="center" wrapText="1"/>
    </xf>
    <xf numFmtId="0" fontId="0" fillId="37" borderId="54" xfId="0" applyFill="1" applyBorder="1" applyAlignment="1">
      <alignment horizontal="center" vertical="center" wrapText="1"/>
    </xf>
    <xf numFmtId="0" fontId="0" fillId="37" borderId="55" xfId="0" applyFill="1" applyBorder="1" applyAlignment="1">
      <alignment horizontal="center" vertical="center" wrapText="1"/>
    </xf>
    <xf numFmtId="0" fontId="0" fillId="37" borderId="0" xfId="0" applyFill="1" applyAlignment="1">
      <alignment/>
    </xf>
    <xf numFmtId="0" fontId="0" fillId="0" borderId="53" xfId="0" applyFont="1" applyBorder="1" applyAlignment="1">
      <alignment horizontal="left" vertical="center" wrapText="1"/>
    </xf>
    <xf numFmtId="0" fontId="0" fillId="0" borderId="49" xfId="0" applyFont="1" applyBorder="1" applyAlignment="1">
      <alignment horizontal="left" vertical="center" wrapText="1"/>
    </xf>
    <xf numFmtId="0" fontId="24" fillId="0" borderId="58" xfId="0" applyFont="1" applyBorder="1" applyAlignment="1">
      <alignment horizontal="left" wrapText="1"/>
    </xf>
    <xf numFmtId="0" fontId="24" fillId="0" borderId="61" xfId="0" applyFont="1" applyBorder="1" applyAlignment="1">
      <alignment horizontal="left" wrapText="1"/>
    </xf>
    <xf numFmtId="0" fontId="24" fillId="0" borderId="59" xfId="0" applyFont="1" applyBorder="1" applyAlignment="1">
      <alignment horizontal="left" wrapText="1"/>
    </xf>
    <xf numFmtId="0" fontId="24" fillId="0" borderId="16" xfId="0" applyFont="1" applyBorder="1" applyAlignment="1">
      <alignment horizontal="left" wrapText="1"/>
    </xf>
    <xf numFmtId="0" fontId="2" fillId="0" borderId="0" xfId="0" applyFont="1" applyBorder="1" applyAlignment="1">
      <alignment horizontal="left" vertical="center"/>
    </xf>
    <xf numFmtId="0" fontId="2" fillId="0" borderId="38"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19" fillId="0" borderId="57" xfId="0" applyFont="1" applyBorder="1" applyAlignment="1">
      <alignment horizontal="left" vertical="center" wrapText="1"/>
    </xf>
    <xf numFmtId="0" fontId="19" fillId="0" borderId="54" xfId="0" applyFont="1" applyBorder="1" applyAlignment="1">
      <alignment horizontal="left" vertical="center" wrapText="1"/>
    </xf>
    <xf numFmtId="0" fontId="19" fillId="0" borderId="55" xfId="0" applyFont="1" applyBorder="1" applyAlignment="1">
      <alignment horizontal="left" vertical="center" wrapText="1"/>
    </xf>
    <xf numFmtId="0" fontId="19" fillId="0" borderId="68" xfId="0" applyFont="1" applyBorder="1" applyAlignment="1">
      <alignment horizontal="left" vertical="center" wrapText="1"/>
    </xf>
    <xf numFmtId="0" fontId="19" fillId="0" borderId="51" xfId="0" applyFont="1" applyBorder="1" applyAlignment="1">
      <alignment horizontal="left" vertical="center" wrapText="1"/>
    </xf>
    <xf numFmtId="0" fontId="19" fillId="0" borderId="56" xfId="0" applyFont="1" applyBorder="1" applyAlignment="1">
      <alignment horizontal="left" vertical="center" wrapText="1"/>
    </xf>
    <xf numFmtId="0" fontId="2" fillId="0" borderId="0" xfId="0" applyFont="1" applyAlignment="1">
      <alignment/>
    </xf>
    <xf numFmtId="0" fontId="64" fillId="37" borderId="41" xfId="0" applyFont="1" applyFill="1" applyBorder="1" applyAlignment="1">
      <alignment horizontal="center" vertical="center"/>
    </xf>
    <xf numFmtId="0" fontId="64" fillId="37" borderId="0" xfId="0" applyFont="1" applyFill="1" applyBorder="1" applyAlignment="1">
      <alignment horizontal="center" vertical="center"/>
    </xf>
    <xf numFmtId="0" fontId="64" fillId="37" borderId="38" xfId="0" applyFont="1" applyFill="1" applyBorder="1" applyAlignment="1">
      <alignment horizontal="center" vertical="center"/>
    </xf>
    <xf numFmtId="0" fontId="24" fillId="0" borderId="17" xfId="0" applyFont="1" applyBorder="1" applyAlignment="1">
      <alignment horizontal="left" wrapText="1"/>
    </xf>
    <xf numFmtId="0" fontId="24" fillId="0" borderId="18" xfId="0" applyFont="1" applyBorder="1" applyAlignment="1">
      <alignment horizontal="left" wrapText="1"/>
    </xf>
    <xf numFmtId="0" fontId="24" fillId="0" borderId="43" xfId="0" applyFont="1" applyBorder="1" applyAlignment="1">
      <alignment horizontal="left" wrapText="1"/>
    </xf>
    <xf numFmtId="0" fontId="24" fillId="0" borderId="10" xfId="0" applyFont="1" applyBorder="1" applyAlignment="1">
      <alignment horizontal="left"/>
    </xf>
    <xf numFmtId="0" fontId="24" fillId="0" borderId="17" xfId="0" applyFont="1" applyBorder="1" applyAlignment="1">
      <alignment horizontal="left"/>
    </xf>
    <xf numFmtId="0" fontId="24" fillId="0" borderId="18" xfId="0" applyFont="1" applyBorder="1" applyAlignment="1">
      <alignment horizontal="left"/>
    </xf>
    <xf numFmtId="0" fontId="24" fillId="0" borderId="43" xfId="0" applyFont="1" applyBorder="1" applyAlignment="1">
      <alignment horizontal="left"/>
    </xf>
    <xf numFmtId="0" fontId="24" fillId="0" borderId="10" xfId="0" applyFont="1" applyBorder="1" applyAlignment="1">
      <alignment horizontal="left" wrapText="1"/>
    </xf>
    <xf numFmtId="0" fontId="24" fillId="0" borderId="50" xfId="0" applyFont="1" applyBorder="1" applyAlignment="1">
      <alignment horizontal="left" wrapText="1"/>
    </xf>
    <xf numFmtId="0" fontId="24" fillId="0" borderId="51" xfId="0" applyFont="1" applyBorder="1" applyAlignment="1">
      <alignment horizontal="left" wrapText="1"/>
    </xf>
    <xf numFmtId="0" fontId="24" fillId="0" borderId="56" xfId="0" applyFont="1" applyBorder="1" applyAlignment="1">
      <alignment horizontal="left" wrapText="1"/>
    </xf>
    <xf numFmtId="0" fontId="24" fillId="0" borderId="17" xfId="0" applyFont="1" applyBorder="1" applyAlignment="1">
      <alignment horizontal="left" shrinkToFit="1"/>
    </xf>
    <xf numFmtId="0" fontId="24" fillId="0" borderId="18" xfId="0" applyFont="1" applyBorder="1" applyAlignment="1">
      <alignment horizontal="left" shrinkToFit="1"/>
    </xf>
    <xf numFmtId="0" fontId="24" fillId="0" borderId="43" xfId="0" applyFont="1" applyBorder="1" applyAlignment="1">
      <alignment horizontal="left" shrinkToFit="1"/>
    </xf>
    <xf numFmtId="0" fontId="64" fillId="37" borderId="69" xfId="0" applyFont="1" applyFill="1" applyBorder="1" applyAlignment="1">
      <alignment horizontal="center" vertical="center"/>
    </xf>
    <xf numFmtId="0" fontId="24" fillId="0" borderId="0" xfId="0" applyFont="1" applyAlignment="1">
      <alignment wrapText="1"/>
    </xf>
    <xf numFmtId="0" fontId="64" fillId="37" borderId="41" xfId="0" applyFont="1" applyFill="1" applyBorder="1" applyAlignment="1">
      <alignment horizontal="center" vertical="center" wrapText="1"/>
    </xf>
    <xf numFmtId="0" fontId="64" fillId="37" borderId="0" xfId="0" applyFont="1" applyFill="1" applyBorder="1" applyAlignment="1">
      <alignment horizontal="center" vertical="center" wrapText="1"/>
    </xf>
    <xf numFmtId="0" fontId="64" fillId="37" borderId="38" xfId="0" applyFont="1" applyFill="1" applyBorder="1" applyAlignment="1">
      <alignment horizontal="center" vertical="center" wrapText="1"/>
    </xf>
    <xf numFmtId="0" fontId="0" fillId="0" borderId="63" xfId="0" applyFont="1" applyBorder="1" applyAlignment="1">
      <alignment horizontal="center" vertical="center"/>
    </xf>
    <xf numFmtId="0" fontId="10" fillId="0" borderId="10" xfId="0" applyFont="1" applyBorder="1" applyAlignment="1">
      <alignment horizontal="left"/>
    </xf>
    <xf numFmtId="0" fontId="0" fillId="0" borderId="70" xfId="0" applyFont="1" applyBorder="1" applyAlignment="1">
      <alignment horizontal="left" shrinkToFit="1"/>
    </xf>
    <xf numFmtId="0" fontId="0" fillId="0" borderId="18" xfId="0" applyFont="1" applyBorder="1" applyAlignment="1">
      <alignment horizontal="left" shrinkToFit="1"/>
    </xf>
    <xf numFmtId="0" fontId="0" fillId="0" borderId="43" xfId="0" applyFont="1" applyBorder="1" applyAlignment="1">
      <alignment horizontal="left" shrinkToFit="1"/>
    </xf>
    <xf numFmtId="0" fontId="20" fillId="0" borderId="40" xfId="0" applyFont="1" applyBorder="1" applyAlignment="1">
      <alignment horizontal="center" vertical="center" wrapText="1" shrinkToFit="1"/>
    </xf>
    <xf numFmtId="0" fontId="20" fillId="0" borderId="27" xfId="0" applyFont="1" applyBorder="1" applyAlignment="1">
      <alignment horizontal="center" vertical="center" wrapText="1" shrinkToFit="1"/>
    </xf>
    <xf numFmtId="0" fontId="20" fillId="0" borderId="37" xfId="0" applyFont="1" applyBorder="1" applyAlignment="1">
      <alignment horizontal="center" vertical="center" wrapText="1" shrinkToFit="1"/>
    </xf>
    <xf numFmtId="0" fontId="20" fillId="0" borderId="41" xfId="0" applyFont="1" applyBorder="1" applyAlignment="1">
      <alignment horizontal="center" vertical="center" wrapText="1" shrinkToFit="1"/>
    </xf>
    <xf numFmtId="0" fontId="20" fillId="0" borderId="0" xfId="0" applyFont="1" applyBorder="1" applyAlignment="1">
      <alignment horizontal="center" vertical="center" wrapText="1" shrinkToFit="1"/>
    </xf>
    <xf numFmtId="0" fontId="20" fillId="0" borderId="38" xfId="0" applyFont="1" applyBorder="1" applyAlignment="1">
      <alignment horizontal="center" vertical="center" wrapText="1" shrinkToFit="1"/>
    </xf>
    <xf numFmtId="0" fontId="20" fillId="0" borderId="42" xfId="0" applyFont="1" applyBorder="1" applyAlignment="1">
      <alignment horizontal="center" vertical="center" wrapText="1" shrinkToFit="1"/>
    </xf>
    <xf numFmtId="0" fontId="20" fillId="0" borderId="31" xfId="0" applyFont="1" applyBorder="1" applyAlignment="1">
      <alignment horizontal="center" vertical="center" wrapText="1" shrinkToFit="1"/>
    </xf>
    <xf numFmtId="0" fontId="20" fillId="0" borderId="39" xfId="0" applyFont="1" applyBorder="1" applyAlignment="1">
      <alignment horizontal="center" vertic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1</xdr:row>
      <xdr:rowOff>85725</xdr:rowOff>
    </xdr:from>
    <xdr:to>
      <xdr:col>8</xdr:col>
      <xdr:colOff>200025</xdr:colOff>
      <xdr:row>5</xdr:row>
      <xdr:rowOff>152400</xdr:rowOff>
    </xdr:to>
    <xdr:pic>
      <xdr:nvPicPr>
        <xdr:cNvPr id="1" name="Picture 2" descr="H:\Management\2019\DEP\Wath C of E Lifebelt.JPG"/>
        <xdr:cNvPicPr preferRelativeResize="1">
          <a:picLocks noChangeAspect="1"/>
        </xdr:cNvPicPr>
      </xdr:nvPicPr>
      <xdr:blipFill>
        <a:blip r:embed="rId1"/>
        <a:stretch>
          <a:fillRect/>
        </a:stretch>
      </xdr:blipFill>
      <xdr:spPr>
        <a:xfrm>
          <a:off x="3848100" y="1476375"/>
          <a:ext cx="122872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20"/>
  <sheetViews>
    <sheetView zoomScalePageLayoutView="0" workbookViewId="0" topLeftCell="A3">
      <selection activeCell="E20" sqref="E20:J20"/>
    </sheetView>
  </sheetViews>
  <sheetFormatPr defaultColWidth="9.140625" defaultRowHeight="12.75"/>
  <sheetData>
    <row r="1" ht="109.5" customHeight="1" thickBot="1"/>
    <row r="2" spans="5:10" ht="20.25">
      <c r="E2" s="71"/>
      <c r="F2" s="65"/>
      <c r="G2" s="65"/>
      <c r="H2" s="65"/>
      <c r="I2" s="65"/>
      <c r="J2" s="66"/>
    </row>
    <row r="3" spans="5:10" ht="20.25">
      <c r="E3" s="72"/>
      <c r="F3" s="67"/>
      <c r="G3" s="67"/>
      <c r="H3" s="67"/>
      <c r="I3" s="67"/>
      <c r="J3" s="68"/>
    </row>
    <row r="4" spans="5:10" ht="20.25">
      <c r="E4" s="72"/>
      <c r="F4" s="67"/>
      <c r="G4" s="67"/>
      <c r="H4" s="67"/>
      <c r="I4" s="67"/>
      <c r="J4" s="68"/>
    </row>
    <row r="5" spans="5:10" ht="20.25">
      <c r="E5" s="72"/>
      <c r="F5" s="67"/>
      <c r="G5" s="67"/>
      <c r="H5" s="67"/>
      <c r="I5" s="67"/>
      <c r="J5" s="68"/>
    </row>
    <row r="6" spans="5:10" ht="21" thickBot="1">
      <c r="E6" s="73"/>
      <c r="F6" s="69"/>
      <c r="G6" s="69"/>
      <c r="H6" s="69"/>
      <c r="I6" s="69"/>
      <c r="J6" s="70"/>
    </row>
    <row r="7" ht="6.75" customHeight="1"/>
    <row r="8" ht="12.75" hidden="1"/>
    <row r="9" spans="1:14" ht="26.25" thickBot="1">
      <c r="A9" s="109" t="s">
        <v>82</v>
      </c>
      <c r="B9" s="109"/>
      <c r="C9" s="109"/>
      <c r="D9" s="109"/>
      <c r="E9" s="109"/>
      <c r="F9" s="109"/>
      <c r="G9" s="109"/>
      <c r="H9" s="109"/>
      <c r="I9" s="109"/>
      <c r="J9" s="109"/>
      <c r="K9" s="109"/>
      <c r="L9" s="109"/>
      <c r="M9" s="109"/>
      <c r="N9" s="109"/>
    </row>
    <row r="10" spans="1:14" ht="27" thickBot="1">
      <c r="A10" s="63"/>
      <c r="B10" s="63"/>
      <c r="C10" s="63"/>
      <c r="E10" s="110" t="s">
        <v>335</v>
      </c>
      <c r="F10" s="111"/>
      <c r="G10" s="111"/>
      <c r="H10" s="111"/>
      <c r="I10" s="111"/>
      <c r="J10" s="112"/>
      <c r="L10" s="63"/>
      <c r="M10" s="63"/>
      <c r="N10" s="63"/>
    </row>
    <row r="11" spans="5:10" ht="12.75">
      <c r="E11" s="114"/>
      <c r="F11" s="114"/>
      <c r="G11" s="114"/>
      <c r="H11" s="114"/>
      <c r="I11" s="114"/>
      <c r="J11" s="114"/>
    </row>
    <row r="13" spans="1:14" ht="26.25" thickBot="1">
      <c r="A13" s="109" t="s">
        <v>300</v>
      </c>
      <c r="B13" s="109"/>
      <c r="C13" s="109"/>
      <c r="D13" s="109"/>
      <c r="E13" s="109"/>
      <c r="F13" s="109"/>
      <c r="G13" s="109"/>
      <c r="H13" s="109"/>
      <c r="I13" s="109"/>
      <c r="J13" s="109"/>
      <c r="K13" s="109"/>
      <c r="L13" s="109"/>
      <c r="M13" s="109"/>
      <c r="N13" s="109"/>
    </row>
    <row r="14" spans="1:14" ht="27" thickBot="1">
      <c r="A14" s="63"/>
      <c r="B14" s="63"/>
      <c r="C14" s="63"/>
      <c r="D14" s="63"/>
      <c r="E14" s="110" t="s">
        <v>346</v>
      </c>
      <c r="F14" s="111"/>
      <c r="G14" s="111"/>
      <c r="H14" s="111"/>
      <c r="I14" s="111"/>
      <c r="J14" s="112"/>
      <c r="K14" s="63"/>
      <c r="L14" s="63"/>
      <c r="M14" s="63"/>
      <c r="N14" s="63"/>
    </row>
    <row r="16" spans="1:14" ht="26.25" thickBot="1">
      <c r="A16" s="109" t="s">
        <v>84</v>
      </c>
      <c r="B16" s="109"/>
      <c r="C16" s="109"/>
      <c r="D16" s="109"/>
      <c r="E16" s="109"/>
      <c r="F16" s="109"/>
      <c r="G16" s="109"/>
      <c r="H16" s="109"/>
      <c r="I16" s="109"/>
      <c r="J16" s="109"/>
      <c r="K16" s="109"/>
      <c r="L16" s="109"/>
      <c r="M16" s="109"/>
      <c r="N16" s="109"/>
    </row>
    <row r="17" spans="1:14" ht="27" thickBot="1">
      <c r="A17" s="63"/>
      <c r="B17" s="63"/>
      <c r="C17" s="63"/>
      <c r="D17" s="63"/>
      <c r="E17" s="110" t="s">
        <v>347</v>
      </c>
      <c r="F17" s="111"/>
      <c r="G17" s="111"/>
      <c r="H17" s="111"/>
      <c r="I17" s="111"/>
      <c r="J17" s="112"/>
      <c r="K17" s="63"/>
      <c r="L17" s="63"/>
      <c r="M17" s="63"/>
      <c r="N17" s="63"/>
    </row>
    <row r="19" spans="1:14" ht="26.25" thickBot="1">
      <c r="A19" s="109" t="s">
        <v>85</v>
      </c>
      <c r="B19" s="109"/>
      <c r="C19" s="109"/>
      <c r="D19" s="109"/>
      <c r="E19" s="109"/>
      <c r="F19" s="109"/>
      <c r="G19" s="109"/>
      <c r="H19" s="109"/>
      <c r="I19" s="109"/>
      <c r="J19" s="109"/>
      <c r="K19" s="109"/>
      <c r="L19" s="109"/>
      <c r="M19" s="109"/>
      <c r="N19" s="109"/>
    </row>
    <row r="20" spans="1:14" ht="27" thickBot="1">
      <c r="A20" s="64"/>
      <c r="B20" s="63"/>
      <c r="C20" s="63"/>
      <c r="D20" s="63"/>
      <c r="E20" s="113">
        <v>44391</v>
      </c>
      <c r="F20" s="111"/>
      <c r="G20" s="111"/>
      <c r="H20" s="111"/>
      <c r="I20" s="111"/>
      <c r="J20" s="112"/>
      <c r="K20" s="63"/>
      <c r="L20" s="63"/>
      <c r="M20" s="63"/>
      <c r="N20" s="63"/>
    </row>
  </sheetData>
  <sheetProtection/>
  <mergeCells count="9">
    <mergeCell ref="A19:N19"/>
    <mergeCell ref="E17:J17"/>
    <mergeCell ref="E20:J20"/>
    <mergeCell ref="A9:N9"/>
    <mergeCell ref="A13:N13"/>
    <mergeCell ref="E14:J14"/>
    <mergeCell ref="E10:J10"/>
    <mergeCell ref="E11:J11"/>
    <mergeCell ref="A16:N16"/>
  </mergeCells>
  <printOptions horizontalCentered="1" verticalCentered="1"/>
  <pageMargins left="0.7480314960629921" right="0.7480314960629921" top="0.5511811023622047" bottom="0.984251968503937" header="0.5118110236220472" footer="0.5118110236220472"/>
  <pageSetup horizontalDpi="300" verticalDpi="300" orientation="landscape" paperSize="8" r:id="rId2"/>
  <drawing r:id="rId1"/>
</worksheet>
</file>

<file path=xl/worksheets/sheet10.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158</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107</v>
      </c>
      <c r="B5" s="155" t="s">
        <v>159</v>
      </c>
      <c r="C5" s="155"/>
      <c r="D5" s="155"/>
      <c r="E5" s="1">
        <v>3</v>
      </c>
      <c r="F5" s="1">
        <v>1</v>
      </c>
      <c r="G5" s="1">
        <f aca="true" t="shared" si="0" ref="G5:G17">E5*F5</f>
        <v>3</v>
      </c>
      <c r="H5" s="155"/>
      <c r="I5" s="155"/>
      <c r="J5" s="155"/>
      <c r="K5" s="155"/>
      <c r="L5" s="155"/>
      <c r="M5" s="1"/>
      <c r="N5" s="1"/>
      <c r="O5" s="8">
        <f aca="true" t="shared" si="1" ref="O5:O17">M5*N5</f>
        <v>0</v>
      </c>
    </row>
    <row r="6" spans="1:15" ht="19.5" customHeight="1">
      <c r="A6" s="7" t="s">
        <v>160</v>
      </c>
      <c r="B6" s="155" t="s">
        <v>162</v>
      </c>
      <c r="C6" s="155"/>
      <c r="D6" s="155"/>
      <c r="E6" s="1">
        <v>4</v>
      </c>
      <c r="F6" s="1">
        <v>1</v>
      </c>
      <c r="G6" s="1">
        <f t="shared" si="0"/>
        <v>4</v>
      </c>
      <c r="H6" s="155" t="s">
        <v>161</v>
      </c>
      <c r="I6" s="155"/>
      <c r="J6" s="155"/>
      <c r="K6" s="155"/>
      <c r="L6" s="155"/>
      <c r="M6" s="1">
        <v>3</v>
      </c>
      <c r="N6" s="1">
        <v>1</v>
      </c>
      <c r="O6" s="8">
        <f t="shared" si="1"/>
        <v>3</v>
      </c>
    </row>
    <row r="7" spans="1:15" ht="19.5" customHeight="1">
      <c r="A7" s="7" t="s">
        <v>163</v>
      </c>
      <c r="B7" s="155" t="s">
        <v>164</v>
      </c>
      <c r="C7" s="155"/>
      <c r="D7" s="155"/>
      <c r="E7" s="1">
        <v>4</v>
      </c>
      <c r="F7" s="1">
        <v>1</v>
      </c>
      <c r="G7" s="1">
        <f t="shared" si="0"/>
        <v>4</v>
      </c>
      <c r="H7" s="155"/>
      <c r="I7" s="155"/>
      <c r="J7" s="155"/>
      <c r="K7" s="155"/>
      <c r="L7" s="155"/>
      <c r="M7" s="1"/>
      <c r="N7" s="1"/>
      <c r="O7" s="8">
        <f t="shared" si="1"/>
        <v>0</v>
      </c>
    </row>
    <row r="8" spans="1:15" ht="19.5" customHeight="1">
      <c r="A8" s="7" t="s">
        <v>166</v>
      </c>
      <c r="B8" s="155" t="s">
        <v>165</v>
      </c>
      <c r="C8" s="155"/>
      <c r="D8" s="155"/>
      <c r="E8" s="1">
        <v>4</v>
      </c>
      <c r="F8" s="1">
        <v>1</v>
      </c>
      <c r="G8" s="1">
        <f t="shared" si="0"/>
        <v>4</v>
      </c>
      <c r="H8" s="155"/>
      <c r="I8" s="155"/>
      <c r="J8" s="155"/>
      <c r="K8" s="155"/>
      <c r="L8" s="155"/>
      <c r="M8" s="1"/>
      <c r="N8" s="1"/>
      <c r="O8" s="8">
        <f t="shared" si="1"/>
        <v>0</v>
      </c>
    </row>
    <row r="9" spans="1:15" ht="19.5" customHeight="1">
      <c r="A9" s="7" t="s">
        <v>167</v>
      </c>
      <c r="B9" s="169" t="s">
        <v>134</v>
      </c>
      <c r="C9" s="170"/>
      <c r="D9" s="149"/>
      <c r="E9" s="1">
        <v>4</v>
      </c>
      <c r="F9" s="1">
        <v>2</v>
      </c>
      <c r="G9" s="1">
        <f t="shared" si="0"/>
        <v>8</v>
      </c>
      <c r="H9" s="169" t="s">
        <v>168</v>
      </c>
      <c r="I9" s="170"/>
      <c r="J9" s="170"/>
      <c r="K9" s="170"/>
      <c r="L9" s="149"/>
      <c r="M9" s="1">
        <v>3</v>
      </c>
      <c r="N9" s="1">
        <v>1</v>
      </c>
      <c r="O9" s="8">
        <f t="shared" si="1"/>
        <v>3</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72" t="s">
        <v>249</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71" t="s">
        <v>250</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t="str">
        <f>Front!E10</f>
        <v>Wath CofE Primary School</v>
      </c>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209</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180</v>
      </c>
      <c r="B5" s="155" t="s">
        <v>208</v>
      </c>
      <c r="C5" s="155"/>
      <c r="D5" s="155"/>
      <c r="E5" s="1">
        <v>4</v>
      </c>
      <c r="F5" s="1">
        <v>2</v>
      </c>
      <c r="G5" s="1">
        <f aca="true" t="shared" si="0" ref="G5:G17">E5*F5</f>
        <v>8</v>
      </c>
      <c r="H5" s="155" t="s">
        <v>172</v>
      </c>
      <c r="I5" s="155"/>
      <c r="J5" s="155"/>
      <c r="K5" s="155"/>
      <c r="L5" s="155"/>
      <c r="M5" s="1">
        <v>4</v>
      </c>
      <c r="N5" s="1">
        <v>1</v>
      </c>
      <c r="O5" s="8">
        <f aca="true" t="shared" si="1" ref="O5:O17">M5*N5</f>
        <v>4</v>
      </c>
    </row>
    <row r="6" spans="1:15" ht="19.5" customHeight="1">
      <c r="A6" s="7" t="s">
        <v>180</v>
      </c>
      <c r="B6" s="176" t="s">
        <v>274</v>
      </c>
      <c r="C6" s="176"/>
      <c r="D6" s="176"/>
      <c r="E6" s="1">
        <v>4</v>
      </c>
      <c r="F6" s="1">
        <v>1</v>
      </c>
      <c r="G6" s="1">
        <f t="shared" si="0"/>
        <v>4</v>
      </c>
      <c r="H6" s="155" t="s">
        <v>272</v>
      </c>
      <c r="I6" s="155"/>
      <c r="J6" s="155"/>
      <c r="K6" s="155"/>
      <c r="L6" s="155"/>
      <c r="M6" s="1">
        <v>4</v>
      </c>
      <c r="N6" s="1">
        <v>1</v>
      </c>
      <c r="O6" s="8">
        <f t="shared" si="1"/>
        <v>4</v>
      </c>
    </row>
    <row r="7" spans="1:15" ht="19.5" customHeight="1">
      <c r="A7" s="7" t="s">
        <v>273</v>
      </c>
      <c r="B7" s="155" t="s">
        <v>275</v>
      </c>
      <c r="C7" s="155"/>
      <c r="D7" s="155"/>
      <c r="E7" s="1">
        <v>4</v>
      </c>
      <c r="F7" s="1">
        <v>1</v>
      </c>
      <c r="G7" s="1">
        <f t="shared" si="0"/>
        <v>4</v>
      </c>
      <c r="H7" s="155"/>
      <c r="I7" s="155"/>
      <c r="J7" s="155"/>
      <c r="K7" s="155"/>
      <c r="L7" s="155"/>
      <c r="M7" s="1"/>
      <c r="N7" s="1"/>
      <c r="O7" s="8">
        <f t="shared" si="1"/>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169</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123</v>
      </c>
      <c r="B5" s="155" t="s">
        <v>170</v>
      </c>
      <c r="C5" s="155"/>
      <c r="D5" s="155"/>
      <c r="E5" s="1">
        <v>4</v>
      </c>
      <c r="F5" s="1">
        <v>1</v>
      </c>
      <c r="G5" s="1">
        <f>E5*F5</f>
        <v>4</v>
      </c>
      <c r="H5" s="155"/>
      <c r="I5" s="155"/>
      <c r="J5" s="155"/>
      <c r="K5" s="155"/>
      <c r="L5" s="155"/>
      <c r="M5" s="1"/>
      <c r="N5" s="1"/>
      <c r="O5" s="8"/>
    </row>
    <row r="6" spans="1:15" ht="19.5" customHeight="1">
      <c r="A6" s="7" t="s">
        <v>133</v>
      </c>
      <c r="B6" s="155" t="s">
        <v>134</v>
      </c>
      <c r="C6" s="155"/>
      <c r="D6" s="155"/>
      <c r="E6" s="1">
        <v>4</v>
      </c>
      <c r="F6" s="1">
        <v>2</v>
      </c>
      <c r="G6" s="1">
        <f>E6*F6</f>
        <v>8</v>
      </c>
      <c r="H6" s="155" t="s">
        <v>135</v>
      </c>
      <c r="I6" s="155"/>
      <c r="J6" s="155"/>
      <c r="K6" s="155"/>
      <c r="L6" s="155"/>
      <c r="M6" s="1">
        <v>3</v>
      </c>
      <c r="N6" s="1">
        <v>1</v>
      </c>
      <c r="O6" s="8">
        <f>M6*N6</f>
        <v>3</v>
      </c>
    </row>
    <row r="7" spans="1:15" ht="19.5" customHeight="1">
      <c r="A7" s="7" t="s">
        <v>137</v>
      </c>
      <c r="B7" s="155" t="s">
        <v>141</v>
      </c>
      <c r="C7" s="155"/>
      <c r="D7" s="155"/>
      <c r="E7" s="1">
        <v>3</v>
      </c>
      <c r="F7" s="1">
        <v>1</v>
      </c>
      <c r="G7" s="1">
        <f>E7*F7</f>
        <v>3</v>
      </c>
      <c r="H7" s="155"/>
      <c r="I7" s="155"/>
      <c r="J7" s="155"/>
      <c r="K7" s="155"/>
      <c r="L7" s="155"/>
      <c r="M7" s="1"/>
      <c r="N7" s="1"/>
      <c r="O7" s="8">
        <f>M7*N7</f>
        <v>0</v>
      </c>
    </row>
    <row r="8" spans="1:15" ht="19.5" customHeight="1">
      <c r="A8" s="7" t="s">
        <v>171</v>
      </c>
      <c r="B8" s="169" t="s">
        <v>111</v>
      </c>
      <c r="C8" s="170"/>
      <c r="D8" s="149"/>
      <c r="E8" s="1">
        <v>2</v>
      </c>
      <c r="F8" s="1">
        <v>1</v>
      </c>
      <c r="G8" s="1">
        <f aca="true" t="shared" si="0" ref="G8:G17">E8*F8</f>
        <v>2</v>
      </c>
      <c r="H8" s="155"/>
      <c r="I8" s="155"/>
      <c r="J8" s="155"/>
      <c r="K8" s="155"/>
      <c r="L8" s="155"/>
      <c r="M8" s="1"/>
      <c r="N8" s="1"/>
      <c r="O8" s="8">
        <f aca="true" t="shared" si="1" ref="O8:O17">M8*N8</f>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263</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194</v>
      </c>
      <c r="B5" s="155" t="s">
        <v>265</v>
      </c>
      <c r="C5" s="155"/>
      <c r="D5" s="155"/>
      <c r="E5" s="1">
        <v>5</v>
      </c>
      <c r="F5" s="1">
        <v>2</v>
      </c>
      <c r="G5" s="1">
        <f aca="true" t="shared" si="0" ref="G5:G17">E5*F5</f>
        <v>10</v>
      </c>
      <c r="H5" s="155" t="s">
        <v>269</v>
      </c>
      <c r="I5" s="155"/>
      <c r="J5" s="155"/>
      <c r="K5" s="155"/>
      <c r="L5" s="155"/>
      <c r="M5" s="1">
        <v>2</v>
      </c>
      <c r="N5" s="1">
        <v>1</v>
      </c>
      <c r="O5" s="8">
        <f aca="true" t="shared" si="1" ref="O5:O17">M5*N5</f>
        <v>2</v>
      </c>
    </row>
    <row r="6" spans="1:15" ht="19.5" customHeight="1">
      <c r="A6" s="7"/>
      <c r="B6" s="155" t="s">
        <v>266</v>
      </c>
      <c r="C6" s="155"/>
      <c r="D6" s="155"/>
      <c r="E6" s="1">
        <v>4</v>
      </c>
      <c r="F6" s="1">
        <v>1</v>
      </c>
      <c r="G6" s="1">
        <f t="shared" si="0"/>
        <v>4</v>
      </c>
      <c r="H6" s="155"/>
      <c r="I6" s="155"/>
      <c r="J6" s="155"/>
      <c r="K6" s="155"/>
      <c r="L6" s="155"/>
      <c r="M6" s="1"/>
      <c r="N6" s="1"/>
      <c r="O6" s="8">
        <f t="shared" si="1"/>
        <v>0</v>
      </c>
    </row>
    <row r="7" spans="1:15" ht="19.5" customHeight="1">
      <c r="A7" s="7" t="s">
        <v>267</v>
      </c>
      <c r="B7" s="155" t="s">
        <v>268</v>
      </c>
      <c r="C7" s="155"/>
      <c r="D7" s="155"/>
      <c r="E7" s="1">
        <v>4</v>
      </c>
      <c r="F7" s="1">
        <v>1</v>
      </c>
      <c r="G7" s="1">
        <f t="shared" si="0"/>
        <v>4</v>
      </c>
      <c r="H7" s="155"/>
      <c r="I7" s="155"/>
      <c r="J7" s="155"/>
      <c r="K7" s="155"/>
      <c r="L7" s="155"/>
      <c r="M7" s="1"/>
      <c r="N7" s="1"/>
      <c r="O7" s="8">
        <f t="shared" si="1"/>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81" t="s">
        <v>264</v>
      </c>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t="s">
        <v>256</v>
      </c>
      <c r="C1" s="161"/>
      <c r="D1" s="34" t="s">
        <v>1</v>
      </c>
      <c r="E1" s="162" t="str">
        <f>Front!E10</f>
        <v>Wath CofE Primary School</v>
      </c>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211</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180</v>
      </c>
      <c r="B5" s="155" t="s">
        <v>208</v>
      </c>
      <c r="C5" s="155"/>
      <c r="D5" s="155"/>
      <c r="E5" s="1">
        <v>4</v>
      </c>
      <c r="F5" s="1">
        <v>2</v>
      </c>
      <c r="G5" s="1">
        <f>E5*F5</f>
        <v>8</v>
      </c>
      <c r="H5" s="155" t="s">
        <v>172</v>
      </c>
      <c r="I5" s="155"/>
      <c r="J5" s="155"/>
      <c r="K5" s="155"/>
      <c r="L5" s="155"/>
      <c r="M5" s="1">
        <v>4</v>
      </c>
      <c r="N5" s="1">
        <v>1</v>
      </c>
      <c r="O5" s="8">
        <f>M5*N5</f>
        <v>4</v>
      </c>
    </row>
    <row r="6" spans="1:15" ht="19.5" customHeight="1">
      <c r="A6" s="7" t="s">
        <v>180</v>
      </c>
      <c r="B6" s="177" t="s">
        <v>210</v>
      </c>
      <c r="C6" s="177"/>
      <c r="D6" s="177"/>
      <c r="E6" s="1">
        <v>4</v>
      </c>
      <c r="F6" s="1">
        <v>1</v>
      </c>
      <c r="G6" s="1">
        <f>E6*F6</f>
        <v>4</v>
      </c>
      <c r="H6" s="155"/>
      <c r="I6" s="155"/>
      <c r="J6" s="155"/>
      <c r="K6" s="155"/>
      <c r="L6" s="155"/>
      <c r="M6" s="1"/>
      <c r="N6" s="1"/>
      <c r="O6" s="8">
        <f>M6*N6</f>
        <v>0</v>
      </c>
    </row>
    <row r="7" spans="1:15" ht="19.5" customHeight="1">
      <c r="A7" s="7"/>
      <c r="B7" s="155"/>
      <c r="C7" s="155"/>
      <c r="D7" s="155"/>
      <c r="E7" s="1"/>
      <c r="F7" s="1"/>
      <c r="G7" s="1">
        <f aca="true" t="shared" si="0" ref="G7:G17">E7*F7</f>
        <v>0</v>
      </c>
      <c r="H7" s="155"/>
      <c r="I7" s="155"/>
      <c r="J7" s="155"/>
      <c r="K7" s="155"/>
      <c r="L7" s="155"/>
      <c r="M7" s="1"/>
      <c r="N7" s="1"/>
      <c r="O7" s="8">
        <f aca="true" t="shared" si="1" ref="O7:O17">M7*N7</f>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173</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174</v>
      </c>
      <c r="B5" s="155" t="s">
        <v>176</v>
      </c>
      <c r="C5" s="155"/>
      <c r="D5" s="155"/>
      <c r="E5" s="1">
        <v>3</v>
      </c>
      <c r="F5" s="1">
        <v>4</v>
      </c>
      <c r="G5" s="1">
        <f aca="true" t="shared" si="0" ref="G5:G17">E5*F5</f>
        <v>12</v>
      </c>
      <c r="H5" s="155" t="s">
        <v>175</v>
      </c>
      <c r="I5" s="155"/>
      <c r="J5" s="155"/>
      <c r="K5" s="155"/>
      <c r="L5" s="155"/>
      <c r="M5" s="1">
        <v>3</v>
      </c>
      <c r="N5" s="1">
        <v>1</v>
      </c>
      <c r="O5" s="8">
        <f aca="true" t="shared" si="1" ref="O5:O17">M5*N5</f>
        <v>3</v>
      </c>
    </row>
    <row r="6" spans="1:15" ht="19.5" customHeight="1">
      <c r="A6" s="7" t="s">
        <v>177</v>
      </c>
      <c r="B6" s="155" t="s">
        <v>111</v>
      </c>
      <c r="C6" s="155"/>
      <c r="D6" s="155"/>
      <c r="E6" s="1">
        <v>2</v>
      </c>
      <c r="F6" s="1">
        <v>1</v>
      </c>
      <c r="G6" s="1">
        <f t="shared" si="0"/>
        <v>2</v>
      </c>
      <c r="H6" s="155"/>
      <c r="I6" s="155"/>
      <c r="J6" s="155"/>
      <c r="K6" s="155"/>
      <c r="L6" s="155"/>
      <c r="M6" s="1"/>
      <c r="N6" s="1"/>
      <c r="O6" s="8">
        <f t="shared" si="1"/>
        <v>0</v>
      </c>
    </row>
    <row r="7" spans="1:15" ht="19.5" customHeight="1">
      <c r="A7" s="7" t="s">
        <v>178</v>
      </c>
      <c r="B7" s="155" t="s">
        <v>179</v>
      </c>
      <c r="C7" s="155"/>
      <c r="D7" s="155"/>
      <c r="E7" s="1">
        <v>3</v>
      </c>
      <c r="F7" s="1">
        <v>1</v>
      </c>
      <c r="G7" s="1">
        <f t="shared" si="0"/>
        <v>3</v>
      </c>
      <c r="H7" s="155"/>
      <c r="I7" s="155"/>
      <c r="J7" s="155"/>
      <c r="K7" s="155"/>
      <c r="L7" s="155"/>
      <c r="M7" s="1"/>
      <c r="N7" s="1"/>
      <c r="O7" s="8">
        <f t="shared" si="1"/>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185</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186</v>
      </c>
      <c r="B5" s="155" t="s">
        <v>187</v>
      </c>
      <c r="C5" s="155"/>
      <c r="D5" s="155"/>
      <c r="E5" s="1">
        <v>4</v>
      </c>
      <c r="F5" s="1">
        <v>1</v>
      </c>
      <c r="G5" s="1">
        <f aca="true" t="shared" si="0" ref="G5:G17">E5*F5</f>
        <v>4</v>
      </c>
      <c r="H5" s="155" t="s">
        <v>111</v>
      </c>
      <c r="I5" s="155"/>
      <c r="J5" s="155"/>
      <c r="K5" s="155"/>
      <c r="L5" s="155"/>
      <c r="M5" s="1">
        <v>3</v>
      </c>
      <c r="N5" s="1">
        <v>1</v>
      </c>
      <c r="O5" s="8">
        <f aca="true" t="shared" si="1" ref="O5:O17">M5*N5</f>
        <v>3</v>
      </c>
    </row>
    <row r="6" spans="1:15" ht="19.5" customHeight="1">
      <c r="A6" s="7" t="s">
        <v>189</v>
      </c>
      <c r="B6" s="155" t="s">
        <v>188</v>
      </c>
      <c r="C6" s="155"/>
      <c r="D6" s="155"/>
      <c r="E6" s="1">
        <v>4</v>
      </c>
      <c r="F6" s="1">
        <v>1</v>
      </c>
      <c r="G6" s="1">
        <f t="shared" si="0"/>
        <v>4</v>
      </c>
      <c r="H6" s="155"/>
      <c r="I6" s="155"/>
      <c r="J6" s="155"/>
      <c r="K6" s="155"/>
      <c r="L6" s="155"/>
      <c r="M6" s="1"/>
      <c r="N6" s="1"/>
      <c r="O6" s="8">
        <f t="shared" si="1"/>
        <v>0</v>
      </c>
    </row>
    <row r="7" spans="1:15" ht="19.5" customHeight="1">
      <c r="A7" s="7" t="s">
        <v>137</v>
      </c>
      <c r="B7" s="155" t="s">
        <v>187</v>
      </c>
      <c r="C7" s="155"/>
      <c r="D7" s="155"/>
      <c r="E7" s="1">
        <v>4</v>
      </c>
      <c r="F7" s="1">
        <v>1</v>
      </c>
      <c r="G7" s="1">
        <f t="shared" si="0"/>
        <v>4</v>
      </c>
      <c r="H7" s="155"/>
      <c r="I7" s="155"/>
      <c r="J7" s="155"/>
      <c r="K7" s="155"/>
      <c r="L7" s="155"/>
      <c r="M7" s="1"/>
      <c r="N7" s="1"/>
      <c r="O7" s="8">
        <f t="shared" si="1"/>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190</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191</v>
      </c>
      <c r="B5" s="155" t="s">
        <v>192</v>
      </c>
      <c r="C5" s="155"/>
      <c r="D5" s="155"/>
      <c r="E5" s="1">
        <v>4</v>
      </c>
      <c r="F5" s="1">
        <v>1</v>
      </c>
      <c r="G5" s="1">
        <f aca="true" t="shared" si="0" ref="G5:G17">E5*F5</f>
        <v>4</v>
      </c>
      <c r="H5" s="155" t="s">
        <v>193</v>
      </c>
      <c r="I5" s="155"/>
      <c r="J5" s="155"/>
      <c r="K5" s="155"/>
      <c r="L5" s="155"/>
      <c r="M5" s="1">
        <v>3</v>
      </c>
      <c r="N5" s="1">
        <v>1</v>
      </c>
      <c r="O5" s="8">
        <f aca="true" t="shared" si="1" ref="O5:O17">M5*N5</f>
        <v>3</v>
      </c>
    </row>
    <row r="6" spans="1:15" ht="19.5" customHeight="1">
      <c r="A6" s="7" t="s">
        <v>194</v>
      </c>
      <c r="B6" s="155" t="s">
        <v>195</v>
      </c>
      <c r="C6" s="155"/>
      <c r="D6" s="155"/>
      <c r="E6" s="1">
        <v>4</v>
      </c>
      <c r="F6" s="1">
        <v>1</v>
      </c>
      <c r="G6" s="1">
        <f t="shared" si="0"/>
        <v>4</v>
      </c>
      <c r="H6" s="155"/>
      <c r="I6" s="155"/>
      <c r="J6" s="155"/>
      <c r="K6" s="155"/>
      <c r="L6" s="155"/>
      <c r="M6" s="1"/>
      <c r="N6" s="1"/>
      <c r="O6" s="8">
        <f t="shared" si="1"/>
        <v>0</v>
      </c>
    </row>
    <row r="7" spans="1:15" ht="19.5" customHeight="1">
      <c r="A7" s="7"/>
      <c r="B7" s="155"/>
      <c r="C7" s="155"/>
      <c r="D7" s="155"/>
      <c r="E7" s="1"/>
      <c r="F7" s="1"/>
      <c r="G7" s="1">
        <f t="shared" si="0"/>
        <v>0</v>
      </c>
      <c r="H7" s="155"/>
      <c r="I7" s="155"/>
      <c r="J7" s="155"/>
      <c r="K7" s="155"/>
      <c r="L7" s="155"/>
      <c r="M7" s="1"/>
      <c r="N7" s="1"/>
      <c r="O7" s="8">
        <f t="shared" si="1"/>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196</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197</v>
      </c>
      <c r="B5" s="155" t="s">
        <v>198</v>
      </c>
      <c r="C5" s="155"/>
      <c r="D5" s="155"/>
      <c r="E5" s="1">
        <v>4</v>
      </c>
      <c r="F5" s="1">
        <v>1</v>
      </c>
      <c r="G5" s="1">
        <f aca="true" t="shared" si="0" ref="G5:G17">E5*F5</f>
        <v>4</v>
      </c>
      <c r="H5" s="155" t="s">
        <v>111</v>
      </c>
      <c r="I5" s="155"/>
      <c r="J5" s="155"/>
      <c r="K5" s="155"/>
      <c r="L5" s="155"/>
      <c r="M5" s="1">
        <v>3</v>
      </c>
      <c r="N5" s="1">
        <v>1</v>
      </c>
      <c r="O5" s="8">
        <f aca="true" t="shared" si="1" ref="O5:O17">M5*N5</f>
        <v>3</v>
      </c>
    </row>
    <row r="6" spans="1:15" ht="19.5" customHeight="1">
      <c r="A6" s="7" t="s">
        <v>199</v>
      </c>
      <c r="B6" s="155" t="s">
        <v>200</v>
      </c>
      <c r="C6" s="155"/>
      <c r="D6" s="155"/>
      <c r="E6" s="1">
        <v>4</v>
      </c>
      <c r="F6" s="1">
        <v>2</v>
      </c>
      <c r="G6" s="1">
        <f t="shared" si="0"/>
        <v>8</v>
      </c>
      <c r="H6" s="155" t="s">
        <v>172</v>
      </c>
      <c r="I6" s="155"/>
      <c r="J6" s="155"/>
      <c r="K6" s="155"/>
      <c r="L6" s="155"/>
      <c r="M6" s="1">
        <v>3</v>
      </c>
      <c r="N6" s="1">
        <v>1</v>
      </c>
      <c r="O6" s="8">
        <f t="shared" si="1"/>
        <v>3</v>
      </c>
    </row>
    <row r="7" spans="1:15" ht="19.5" customHeight="1">
      <c r="A7" s="7" t="s">
        <v>91</v>
      </c>
      <c r="B7" s="155" t="s">
        <v>201</v>
      </c>
      <c r="C7" s="155"/>
      <c r="D7" s="155"/>
      <c r="E7" s="1">
        <v>3</v>
      </c>
      <c r="F7" s="1">
        <v>1</v>
      </c>
      <c r="G7" s="1">
        <f t="shared" si="0"/>
        <v>3</v>
      </c>
      <c r="H7" s="155"/>
      <c r="I7" s="155"/>
      <c r="J7" s="155"/>
      <c r="K7" s="155"/>
      <c r="L7" s="155"/>
      <c r="M7" s="1"/>
      <c r="N7" s="1"/>
      <c r="O7" s="8">
        <f t="shared" si="1"/>
        <v>0</v>
      </c>
    </row>
    <row r="8" spans="1:15" ht="19.5" customHeight="1">
      <c r="A8" s="7" t="s">
        <v>203</v>
      </c>
      <c r="B8" s="169" t="s">
        <v>202</v>
      </c>
      <c r="C8" s="170"/>
      <c r="D8" s="149"/>
      <c r="E8" s="1">
        <v>3</v>
      </c>
      <c r="F8" s="1">
        <v>1</v>
      </c>
      <c r="G8" s="1">
        <f t="shared" si="0"/>
        <v>3</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131</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123</v>
      </c>
      <c r="B5" s="155" t="s">
        <v>136</v>
      </c>
      <c r="C5" s="155"/>
      <c r="D5" s="155"/>
      <c r="E5" s="1">
        <v>4</v>
      </c>
      <c r="F5" s="1">
        <v>1</v>
      </c>
      <c r="G5" s="1">
        <f aca="true" t="shared" si="0" ref="G5:G17">E5*F5</f>
        <v>4</v>
      </c>
      <c r="H5" s="155" t="s">
        <v>132</v>
      </c>
      <c r="I5" s="155"/>
      <c r="J5" s="155"/>
      <c r="K5" s="155"/>
      <c r="L5" s="155"/>
      <c r="M5" s="1">
        <v>4</v>
      </c>
      <c r="N5" s="1">
        <v>1</v>
      </c>
      <c r="O5" s="8">
        <v>4</v>
      </c>
    </row>
    <row r="6" spans="1:15" ht="19.5" customHeight="1">
      <c r="A6" s="7" t="s">
        <v>133</v>
      </c>
      <c r="B6" s="155" t="s">
        <v>134</v>
      </c>
      <c r="C6" s="155"/>
      <c r="D6" s="155"/>
      <c r="E6" s="1">
        <v>4</v>
      </c>
      <c r="F6" s="1">
        <v>2</v>
      </c>
      <c r="G6" s="1">
        <f t="shared" si="0"/>
        <v>8</v>
      </c>
      <c r="H6" s="155" t="s">
        <v>135</v>
      </c>
      <c r="I6" s="155"/>
      <c r="J6" s="155"/>
      <c r="K6" s="155"/>
      <c r="L6" s="155"/>
      <c r="M6" s="1">
        <v>3</v>
      </c>
      <c r="N6" s="1">
        <v>1</v>
      </c>
      <c r="O6" s="8">
        <f aca="true" t="shared" si="1" ref="O6:O17">M6*N6</f>
        <v>3</v>
      </c>
    </row>
    <row r="7" spans="1:15" ht="19.5" customHeight="1">
      <c r="A7" s="7" t="s">
        <v>137</v>
      </c>
      <c r="B7" s="155" t="s">
        <v>138</v>
      </c>
      <c r="C7" s="155"/>
      <c r="D7" s="155"/>
      <c r="E7" s="1">
        <v>4</v>
      </c>
      <c r="F7" s="1">
        <v>2</v>
      </c>
      <c r="G7" s="1">
        <f t="shared" si="0"/>
        <v>8</v>
      </c>
      <c r="H7" s="155" t="s">
        <v>141</v>
      </c>
      <c r="I7" s="155"/>
      <c r="J7" s="155"/>
      <c r="K7" s="155"/>
      <c r="L7" s="155"/>
      <c r="M7" s="1">
        <v>3</v>
      </c>
      <c r="N7" s="1">
        <v>1</v>
      </c>
      <c r="O7" s="8">
        <f t="shared" si="1"/>
        <v>3</v>
      </c>
    </row>
    <row r="8" spans="1:15" ht="19.5" customHeight="1">
      <c r="A8" s="7" t="s">
        <v>139</v>
      </c>
      <c r="B8" s="169" t="s">
        <v>140</v>
      </c>
      <c r="C8" s="170"/>
      <c r="D8" s="149"/>
      <c r="E8" s="1">
        <v>4</v>
      </c>
      <c r="F8" s="1">
        <v>1</v>
      </c>
      <c r="G8" s="1">
        <f t="shared" si="0"/>
        <v>4</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N14"/>
    </sheetView>
  </sheetViews>
  <sheetFormatPr defaultColWidth="9.140625" defaultRowHeight="12.75"/>
  <cols>
    <col min="1" max="1" width="22.7109375" style="0" customWidth="1"/>
    <col min="2" max="2" width="10.421875" style="74" bestFit="1" customWidth="1"/>
    <col min="3" max="3" width="5.140625" style="74" customWidth="1"/>
    <col min="4" max="4" width="4.140625" style="0" customWidth="1"/>
    <col min="5" max="5" width="6.00390625" style="0" customWidth="1"/>
    <col min="6" max="10" width="8.7109375" style="74" customWidth="1"/>
  </cols>
  <sheetData>
    <row r="1" spans="1:10" ht="90.75" customHeight="1">
      <c r="A1" s="83" t="s">
        <v>239</v>
      </c>
      <c r="B1" s="84"/>
      <c r="C1" s="84"/>
      <c r="D1" s="84"/>
      <c r="E1" s="84"/>
      <c r="F1" s="84"/>
      <c r="G1" s="84"/>
      <c r="H1" s="84"/>
      <c r="I1" s="84"/>
      <c r="J1" s="84"/>
    </row>
    <row r="2" spans="1:10" ht="12.75">
      <c r="A2" s="84"/>
      <c r="B2" s="85"/>
      <c r="C2" s="85"/>
      <c r="D2" s="84"/>
      <c r="E2" s="84"/>
      <c r="F2" s="84"/>
      <c r="G2" s="84"/>
      <c r="H2" s="84"/>
      <c r="I2" s="84"/>
      <c r="J2" s="84"/>
    </row>
    <row r="3" spans="1:10" ht="36" customHeight="1">
      <c r="A3" s="86" t="s">
        <v>240</v>
      </c>
      <c r="B3" s="86" t="s">
        <v>301</v>
      </c>
      <c r="C3" s="86"/>
      <c r="D3" s="115" t="s">
        <v>243</v>
      </c>
      <c r="E3" s="87">
        <v>5</v>
      </c>
      <c r="F3" s="88">
        <v>5</v>
      </c>
      <c r="G3" s="88">
        <v>10</v>
      </c>
      <c r="H3" s="99">
        <v>15</v>
      </c>
      <c r="I3" s="99">
        <v>20</v>
      </c>
      <c r="J3" s="99">
        <v>25</v>
      </c>
    </row>
    <row r="4" spans="1:10" ht="36" customHeight="1">
      <c r="A4" s="89" t="s">
        <v>241</v>
      </c>
      <c r="B4" s="90" t="s">
        <v>302</v>
      </c>
      <c r="C4" s="90"/>
      <c r="D4" s="115"/>
      <c r="E4" s="87">
        <v>4</v>
      </c>
      <c r="F4" s="91">
        <v>4</v>
      </c>
      <c r="G4" s="88">
        <v>8</v>
      </c>
      <c r="H4" s="88">
        <v>12</v>
      </c>
      <c r="I4" s="99">
        <v>16</v>
      </c>
      <c r="J4" s="99">
        <v>20</v>
      </c>
    </row>
    <row r="5" spans="1:10" ht="36" customHeight="1">
      <c r="A5" s="92" t="s">
        <v>242</v>
      </c>
      <c r="B5" s="93" t="s">
        <v>303</v>
      </c>
      <c r="C5" s="93"/>
      <c r="D5" s="115"/>
      <c r="E5" s="87">
        <v>3</v>
      </c>
      <c r="F5" s="91">
        <v>3</v>
      </c>
      <c r="G5" s="88">
        <v>6</v>
      </c>
      <c r="H5" s="88">
        <v>9</v>
      </c>
      <c r="I5" s="88">
        <v>12</v>
      </c>
      <c r="J5" s="99">
        <v>15</v>
      </c>
    </row>
    <row r="6" spans="1:10" ht="36" customHeight="1">
      <c r="A6" s="84"/>
      <c r="B6" s="84"/>
      <c r="C6" s="84"/>
      <c r="D6" s="115"/>
      <c r="E6" s="87">
        <v>2</v>
      </c>
      <c r="F6" s="91">
        <v>2</v>
      </c>
      <c r="G6" s="91">
        <v>4</v>
      </c>
      <c r="H6" s="88">
        <v>6</v>
      </c>
      <c r="I6" s="88">
        <v>8</v>
      </c>
      <c r="J6" s="88">
        <v>10</v>
      </c>
    </row>
    <row r="7" spans="1:10" ht="36" customHeight="1">
      <c r="A7" s="84"/>
      <c r="B7" s="84"/>
      <c r="C7" s="84"/>
      <c r="D7" s="115"/>
      <c r="E7" s="87">
        <v>1</v>
      </c>
      <c r="F7" s="91">
        <v>1</v>
      </c>
      <c r="G7" s="91">
        <v>2</v>
      </c>
      <c r="H7" s="91">
        <v>3</v>
      </c>
      <c r="I7" s="91">
        <v>4</v>
      </c>
      <c r="J7" s="88">
        <v>5</v>
      </c>
    </row>
    <row r="8" spans="1:10" ht="29.25" customHeight="1">
      <c r="A8" s="84"/>
      <c r="B8" s="84"/>
      <c r="C8" s="84"/>
      <c r="D8" s="115"/>
      <c r="E8" s="87"/>
      <c r="F8" s="87">
        <v>1</v>
      </c>
      <c r="G8" s="87">
        <v>2</v>
      </c>
      <c r="H8" s="87">
        <v>3</v>
      </c>
      <c r="I8" s="87">
        <v>4</v>
      </c>
      <c r="J8" s="87">
        <v>5</v>
      </c>
    </row>
    <row r="9" spans="1:10" ht="18" customHeight="1">
      <c r="A9" s="84"/>
      <c r="B9" s="84"/>
      <c r="C9" s="84"/>
      <c r="D9" s="84"/>
      <c r="E9" s="84"/>
      <c r="F9" s="116" t="s">
        <v>244</v>
      </c>
      <c r="G9" s="116"/>
      <c r="H9" s="116"/>
      <c r="I9" s="116"/>
      <c r="J9" s="116"/>
    </row>
    <row r="12" spans="1:14" ht="12.75">
      <c r="A12" s="117" t="s">
        <v>30</v>
      </c>
      <c r="B12" s="118"/>
      <c r="C12" s="118"/>
      <c r="D12" s="118"/>
      <c r="E12" s="118"/>
      <c r="F12" s="118"/>
      <c r="G12" s="118"/>
      <c r="H12" s="118"/>
      <c r="I12" s="118"/>
      <c r="J12" s="118"/>
      <c r="K12" s="118"/>
      <c r="L12" s="118"/>
      <c r="M12" s="118"/>
      <c r="N12" s="119"/>
    </row>
    <row r="13" spans="1:14" ht="12.75">
      <c r="A13" s="117" t="s">
        <v>29</v>
      </c>
      <c r="B13" s="118"/>
      <c r="C13" s="118"/>
      <c r="D13" s="118"/>
      <c r="E13" s="118"/>
      <c r="F13" s="118"/>
      <c r="G13" s="118"/>
      <c r="H13" s="118"/>
      <c r="I13" s="118"/>
      <c r="J13" s="118"/>
      <c r="K13" s="118"/>
      <c r="L13" s="118"/>
      <c r="M13" s="118"/>
      <c r="N13" s="119"/>
    </row>
    <row r="14" spans="1:14" ht="12.75">
      <c r="A14" s="120" t="s">
        <v>304</v>
      </c>
      <c r="B14" s="121"/>
      <c r="C14" s="121"/>
      <c r="D14" s="121"/>
      <c r="E14" s="121"/>
      <c r="F14" s="121"/>
      <c r="G14" s="121"/>
      <c r="H14" s="121"/>
      <c r="I14" s="121"/>
      <c r="J14" s="121"/>
      <c r="K14" s="121"/>
      <c r="L14" s="121"/>
      <c r="M14" s="121"/>
      <c r="N14" s="122"/>
    </row>
    <row r="23" ht="12.75">
      <c r="F23" s="94"/>
    </row>
  </sheetData>
  <sheetProtection/>
  <mergeCells count="5">
    <mergeCell ref="D3:D8"/>
    <mergeCell ref="F9:J9"/>
    <mergeCell ref="A12:N12"/>
    <mergeCell ref="A13:N13"/>
    <mergeCell ref="A14:N1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251</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252</v>
      </c>
      <c r="B5" s="155" t="s">
        <v>253</v>
      </c>
      <c r="C5" s="155"/>
      <c r="D5" s="155"/>
      <c r="E5" s="1">
        <v>3</v>
      </c>
      <c r="F5" s="1">
        <v>1</v>
      </c>
      <c r="G5" s="1">
        <f>E5*F5</f>
        <v>3</v>
      </c>
      <c r="H5" s="155"/>
      <c r="I5" s="155"/>
      <c r="J5" s="155"/>
      <c r="K5" s="155"/>
      <c r="L5" s="155"/>
      <c r="M5" s="1"/>
      <c r="N5" s="1"/>
      <c r="O5" s="8">
        <f>M5*N5</f>
        <v>0</v>
      </c>
    </row>
    <row r="6" spans="1:15" ht="19.5" customHeight="1">
      <c r="A6" s="170" t="s">
        <v>254</v>
      </c>
      <c r="B6" s="170"/>
      <c r="C6" s="170"/>
      <c r="D6" s="170"/>
      <c r="E6" s="170"/>
      <c r="F6" s="170"/>
      <c r="G6" s="149"/>
      <c r="H6" s="155"/>
      <c r="I6" s="155"/>
      <c r="J6" s="155"/>
      <c r="K6" s="155"/>
      <c r="L6" s="155"/>
      <c r="M6" s="1"/>
      <c r="N6" s="1"/>
      <c r="O6" s="8">
        <f aca="true" t="shared" si="0" ref="O6:O17">M6*N6</f>
        <v>0</v>
      </c>
    </row>
    <row r="7" spans="1:15" ht="19.5" customHeight="1">
      <c r="A7" s="147" t="s">
        <v>255</v>
      </c>
      <c r="B7" s="147"/>
      <c r="C7" s="147"/>
      <c r="D7" s="147"/>
      <c r="E7" s="147"/>
      <c r="F7" s="147"/>
      <c r="G7" s="148"/>
      <c r="H7" s="155"/>
      <c r="I7" s="155"/>
      <c r="J7" s="155"/>
      <c r="K7" s="155"/>
      <c r="L7" s="155"/>
      <c r="M7" s="1"/>
      <c r="N7" s="1"/>
      <c r="O7" s="8">
        <f t="shared" si="0"/>
        <v>0</v>
      </c>
    </row>
    <row r="8" spans="1:15" ht="19.5" customHeight="1">
      <c r="A8" s="178"/>
      <c r="B8" s="178"/>
      <c r="C8" s="178"/>
      <c r="D8" s="178"/>
      <c r="E8" s="178"/>
      <c r="F8" s="178"/>
      <c r="G8" s="179"/>
      <c r="H8" s="155"/>
      <c r="I8" s="155"/>
      <c r="J8" s="155"/>
      <c r="K8" s="155"/>
      <c r="L8" s="155"/>
      <c r="M8" s="1"/>
      <c r="N8" s="1"/>
      <c r="O8" s="8">
        <f t="shared" si="0"/>
        <v>0</v>
      </c>
    </row>
    <row r="9" spans="1:15" ht="19.5" customHeight="1">
      <c r="A9" s="178"/>
      <c r="B9" s="178"/>
      <c r="C9" s="178"/>
      <c r="D9" s="178"/>
      <c r="E9" s="178"/>
      <c r="F9" s="178"/>
      <c r="G9" s="179"/>
      <c r="H9" s="169"/>
      <c r="I9" s="170"/>
      <c r="J9" s="170"/>
      <c r="K9" s="170"/>
      <c r="L9" s="149"/>
      <c r="M9" s="1"/>
      <c r="N9" s="1"/>
      <c r="O9" s="8">
        <f t="shared" si="0"/>
        <v>0</v>
      </c>
    </row>
    <row r="10" spans="1:15" ht="19.5" customHeight="1">
      <c r="A10" s="178"/>
      <c r="B10" s="178"/>
      <c r="C10" s="178"/>
      <c r="D10" s="178"/>
      <c r="E10" s="178"/>
      <c r="F10" s="178"/>
      <c r="G10" s="179"/>
      <c r="H10" s="169"/>
      <c r="I10" s="170"/>
      <c r="J10" s="170"/>
      <c r="K10" s="170"/>
      <c r="L10" s="149"/>
      <c r="M10" s="1"/>
      <c r="N10" s="1"/>
      <c r="O10" s="8">
        <f t="shared" si="0"/>
        <v>0</v>
      </c>
    </row>
    <row r="11" spans="1:15" ht="19.5" customHeight="1">
      <c r="A11" s="178"/>
      <c r="B11" s="178"/>
      <c r="C11" s="178"/>
      <c r="D11" s="178"/>
      <c r="E11" s="178"/>
      <c r="F11" s="178"/>
      <c r="G11" s="179"/>
      <c r="H11" s="169"/>
      <c r="I11" s="170"/>
      <c r="J11" s="170"/>
      <c r="K11" s="170"/>
      <c r="L11" s="149"/>
      <c r="M11" s="1"/>
      <c r="N11" s="1"/>
      <c r="O11" s="8">
        <f t="shared" si="0"/>
        <v>0</v>
      </c>
    </row>
    <row r="12" spans="1:15" ht="19.5" customHeight="1">
      <c r="A12" s="149"/>
      <c r="B12" s="149"/>
      <c r="C12" s="149"/>
      <c r="D12" s="149"/>
      <c r="E12" s="149"/>
      <c r="F12" s="149"/>
      <c r="G12" s="149"/>
      <c r="H12" s="155"/>
      <c r="I12" s="155"/>
      <c r="J12" s="155"/>
      <c r="K12" s="155"/>
      <c r="L12" s="155"/>
      <c r="M12" s="1"/>
      <c r="N12" s="1"/>
      <c r="O12" s="8">
        <f t="shared" si="0"/>
        <v>0</v>
      </c>
    </row>
    <row r="13" spans="1:15" ht="19.5" customHeight="1">
      <c r="A13" s="7"/>
      <c r="B13" s="155"/>
      <c r="C13" s="155"/>
      <c r="D13" s="155"/>
      <c r="E13" s="1"/>
      <c r="F13" s="1"/>
      <c r="G13" s="1">
        <f>E13*F13</f>
        <v>0</v>
      </c>
      <c r="H13" s="155"/>
      <c r="I13" s="155"/>
      <c r="J13" s="155"/>
      <c r="K13" s="155"/>
      <c r="L13" s="155"/>
      <c r="M13" s="1"/>
      <c r="N13" s="1"/>
      <c r="O13" s="8">
        <f t="shared" si="0"/>
        <v>0</v>
      </c>
    </row>
    <row r="14" spans="1:15" ht="19.5" customHeight="1">
      <c r="A14" s="7"/>
      <c r="B14" s="155"/>
      <c r="C14" s="155"/>
      <c r="D14" s="155"/>
      <c r="E14" s="1"/>
      <c r="F14" s="1"/>
      <c r="G14" s="1">
        <f>E14*F14</f>
        <v>0</v>
      </c>
      <c r="H14" s="155"/>
      <c r="I14" s="155"/>
      <c r="J14" s="155"/>
      <c r="K14" s="155"/>
      <c r="L14" s="155"/>
      <c r="M14" s="1"/>
      <c r="N14" s="1"/>
      <c r="O14" s="8">
        <f t="shared" si="0"/>
        <v>0</v>
      </c>
    </row>
    <row r="15" spans="1:15" ht="19.5" customHeight="1">
      <c r="A15" s="7"/>
      <c r="B15" s="155"/>
      <c r="C15" s="155"/>
      <c r="D15" s="155"/>
      <c r="E15" s="1"/>
      <c r="F15" s="1"/>
      <c r="G15" s="1">
        <f>E15*F15</f>
        <v>0</v>
      </c>
      <c r="H15" s="155"/>
      <c r="I15" s="155"/>
      <c r="J15" s="155"/>
      <c r="K15" s="155"/>
      <c r="L15" s="155"/>
      <c r="M15" s="1"/>
      <c r="N15" s="1"/>
      <c r="O15" s="8">
        <f t="shared" si="0"/>
        <v>0</v>
      </c>
    </row>
    <row r="16" spans="1:15" ht="19.5" customHeight="1">
      <c r="A16" s="7"/>
      <c r="B16" s="155"/>
      <c r="C16" s="155"/>
      <c r="D16" s="155"/>
      <c r="E16" s="1"/>
      <c r="F16" s="1"/>
      <c r="G16" s="1">
        <f>E16*F16</f>
        <v>0</v>
      </c>
      <c r="H16" s="155"/>
      <c r="I16" s="155"/>
      <c r="J16" s="155"/>
      <c r="K16" s="155"/>
      <c r="L16" s="155"/>
      <c r="M16" s="1"/>
      <c r="N16" s="1"/>
      <c r="O16" s="8">
        <f t="shared" si="0"/>
        <v>0</v>
      </c>
    </row>
    <row r="17" spans="1:15" ht="19.5" customHeight="1" thickBot="1">
      <c r="A17" s="24"/>
      <c r="B17" s="150"/>
      <c r="C17" s="150"/>
      <c r="D17" s="150"/>
      <c r="E17" s="25"/>
      <c r="F17" s="25"/>
      <c r="G17" s="1">
        <f>E17*F17</f>
        <v>0</v>
      </c>
      <c r="H17" s="150"/>
      <c r="I17" s="150"/>
      <c r="J17" s="150"/>
      <c r="K17" s="150"/>
      <c r="L17" s="150"/>
      <c r="M17" s="25"/>
      <c r="N17" s="25"/>
      <c r="O17" s="8">
        <f t="shared" si="0"/>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47">
    <mergeCell ref="H21:J22"/>
    <mergeCell ref="B18:O18"/>
    <mergeCell ref="B19:O19"/>
    <mergeCell ref="B20:O20"/>
    <mergeCell ref="A27:A28"/>
    <mergeCell ref="A24:C24"/>
    <mergeCell ref="D24:O24"/>
    <mergeCell ref="A25:C26"/>
    <mergeCell ref="D27:O28"/>
    <mergeCell ref="D25:O26"/>
    <mergeCell ref="H5:L5"/>
    <mergeCell ref="C29:D29"/>
    <mergeCell ref="J29:L29"/>
    <mergeCell ref="M29:O29"/>
    <mergeCell ref="E29:G29"/>
    <mergeCell ref="H29:I29"/>
    <mergeCell ref="A7:G12"/>
    <mergeCell ref="A22:G23"/>
    <mergeCell ref="H23:O23"/>
    <mergeCell ref="A21:G21"/>
    <mergeCell ref="A6:G6"/>
    <mergeCell ref="A3:O3"/>
    <mergeCell ref="B1:C1"/>
    <mergeCell ref="E1:H1"/>
    <mergeCell ref="J1:K1"/>
    <mergeCell ref="L1:M1"/>
    <mergeCell ref="N1:O1"/>
    <mergeCell ref="B5:D5"/>
    <mergeCell ref="H4:L4"/>
    <mergeCell ref="B4:D4"/>
    <mergeCell ref="H13:L13"/>
    <mergeCell ref="B15:D15"/>
    <mergeCell ref="B16:D16"/>
    <mergeCell ref="B17:D17"/>
    <mergeCell ref="H17:L17"/>
    <mergeCell ref="B13:D13"/>
    <mergeCell ref="B14:D14"/>
    <mergeCell ref="H14:L14"/>
    <mergeCell ref="H15:L15"/>
    <mergeCell ref="H16:L16"/>
    <mergeCell ref="H6:L6"/>
    <mergeCell ref="H7:L7"/>
    <mergeCell ref="H8:L8"/>
    <mergeCell ref="H12:L12"/>
    <mergeCell ref="H9:L9"/>
    <mergeCell ref="H10:L10"/>
    <mergeCell ref="H11:L11"/>
  </mergeCells>
  <printOptions/>
  <pageMargins left="0.63" right="0.49" top="0.5" bottom="0.38" header="0.5" footer="0.3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204</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205</v>
      </c>
      <c r="B5" s="155" t="s">
        <v>206</v>
      </c>
      <c r="C5" s="155"/>
      <c r="D5" s="155"/>
      <c r="E5" s="1">
        <v>3</v>
      </c>
      <c r="F5" s="1">
        <v>1</v>
      </c>
      <c r="G5" s="1">
        <f aca="true" t="shared" si="0" ref="G5:G17">E5*F5</f>
        <v>3</v>
      </c>
      <c r="H5" s="155"/>
      <c r="I5" s="155"/>
      <c r="J5" s="155"/>
      <c r="K5" s="155"/>
      <c r="L5" s="155"/>
      <c r="M5" s="1"/>
      <c r="N5" s="1"/>
      <c r="O5" s="8">
        <f aca="true" t="shared" si="1" ref="O5:O17">M5*N5</f>
        <v>0</v>
      </c>
    </row>
    <row r="6" spans="1:15" ht="19.5" customHeight="1">
      <c r="A6" s="7" t="s">
        <v>207</v>
      </c>
      <c r="B6" s="155" t="s">
        <v>206</v>
      </c>
      <c r="C6" s="155"/>
      <c r="D6" s="155"/>
      <c r="E6" s="1">
        <v>3</v>
      </c>
      <c r="F6" s="1">
        <v>1</v>
      </c>
      <c r="G6" s="1">
        <f t="shared" si="0"/>
        <v>3</v>
      </c>
      <c r="H6" s="155"/>
      <c r="I6" s="155"/>
      <c r="J6" s="155"/>
      <c r="K6" s="155"/>
      <c r="L6" s="155"/>
      <c r="M6" s="1"/>
      <c r="N6" s="1"/>
      <c r="O6" s="8">
        <f t="shared" si="1"/>
        <v>0</v>
      </c>
    </row>
    <row r="7" spans="1:15" ht="19.5" customHeight="1">
      <c r="A7" s="7"/>
      <c r="B7" s="155"/>
      <c r="C7" s="155"/>
      <c r="D7" s="155"/>
      <c r="E7" s="1"/>
      <c r="F7" s="1"/>
      <c r="G7" s="1">
        <f t="shared" si="0"/>
        <v>0</v>
      </c>
      <c r="H7" s="155"/>
      <c r="I7" s="155"/>
      <c r="J7" s="155"/>
      <c r="K7" s="155"/>
      <c r="L7" s="155"/>
      <c r="M7" s="1"/>
      <c r="N7" s="1"/>
      <c r="O7" s="8">
        <f t="shared" si="1"/>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287</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288</v>
      </c>
      <c r="B5" s="155" t="s">
        <v>291</v>
      </c>
      <c r="C5" s="155"/>
      <c r="D5" s="155"/>
      <c r="E5" s="1">
        <v>5</v>
      </c>
      <c r="F5" s="1">
        <v>1</v>
      </c>
      <c r="G5" s="1">
        <f aca="true" t="shared" si="0" ref="G5:G17">E5*F5</f>
        <v>5</v>
      </c>
      <c r="H5" s="155" t="s">
        <v>292</v>
      </c>
      <c r="I5" s="155"/>
      <c r="J5" s="155"/>
      <c r="K5" s="155"/>
      <c r="L5" s="155"/>
      <c r="M5" s="1">
        <v>3</v>
      </c>
      <c r="N5" s="1">
        <v>1</v>
      </c>
      <c r="O5" s="8">
        <f aca="true" t="shared" si="1" ref="O5:O17">M5*N5</f>
        <v>3</v>
      </c>
    </row>
    <row r="6" spans="1:15" ht="19.5" customHeight="1">
      <c r="A6" s="7" t="s">
        <v>289</v>
      </c>
      <c r="B6" s="155" t="str">
        <f>B5</f>
        <v>Permit to work system</v>
      </c>
      <c r="C6" s="155"/>
      <c r="D6" s="155"/>
      <c r="E6" s="1">
        <v>5</v>
      </c>
      <c r="F6" s="1">
        <v>1</v>
      </c>
      <c r="G6" s="1">
        <f t="shared" si="0"/>
        <v>5</v>
      </c>
      <c r="H6" s="155" t="s">
        <v>292</v>
      </c>
      <c r="I6" s="155"/>
      <c r="J6" s="155"/>
      <c r="K6" s="155"/>
      <c r="L6" s="155"/>
      <c r="M6" s="1">
        <v>3</v>
      </c>
      <c r="N6" s="1">
        <v>1</v>
      </c>
      <c r="O6" s="8">
        <f t="shared" si="1"/>
        <v>3</v>
      </c>
    </row>
    <row r="7" spans="1:15" ht="19.5" customHeight="1">
      <c r="A7" s="7" t="s">
        <v>290</v>
      </c>
      <c r="B7" s="155" t="str">
        <f>B6</f>
        <v>Permit to work system</v>
      </c>
      <c r="C7" s="155"/>
      <c r="D7" s="155"/>
      <c r="E7" s="1">
        <v>5</v>
      </c>
      <c r="F7" s="1">
        <v>1</v>
      </c>
      <c r="G7" s="1">
        <f t="shared" si="0"/>
        <v>5</v>
      </c>
      <c r="H7" s="155" t="s">
        <v>292</v>
      </c>
      <c r="I7" s="155"/>
      <c r="J7" s="155"/>
      <c r="K7" s="155"/>
      <c r="L7" s="155"/>
      <c r="M7" s="1">
        <v>3</v>
      </c>
      <c r="N7" s="1">
        <v>1</v>
      </c>
      <c r="O7" s="8">
        <f t="shared" si="1"/>
        <v>3</v>
      </c>
    </row>
    <row r="8" spans="1:15" ht="19.5" customHeight="1">
      <c r="A8" s="7"/>
      <c r="B8" s="169"/>
      <c r="C8" s="170"/>
      <c r="D8" s="149"/>
      <c r="E8" s="1"/>
      <c r="F8" s="1"/>
      <c r="G8" s="1">
        <f t="shared" si="0"/>
        <v>0</v>
      </c>
      <c r="H8" s="155"/>
      <c r="I8" s="155"/>
      <c r="J8" s="155"/>
      <c r="K8" s="155"/>
      <c r="L8" s="155"/>
      <c r="M8" s="1"/>
      <c r="N8" s="1"/>
      <c r="O8" s="8">
        <f t="shared" si="1"/>
        <v>0</v>
      </c>
    </row>
    <row r="9" spans="1:15" ht="19.5" customHeight="1" thickBot="1">
      <c r="A9" s="77"/>
      <c r="B9" s="180"/>
      <c r="C9" s="181"/>
      <c r="D9" s="182"/>
      <c r="E9" s="1"/>
      <c r="F9" s="1"/>
      <c r="G9" s="1">
        <f t="shared" si="0"/>
        <v>0</v>
      </c>
      <c r="H9" s="169"/>
      <c r="I9" s="170"/>
      <c r="J9" s="170"/>
      <c r="K9" s="170"/>
      <c r="L9" s="149"/>
      <c r="M9" s="1"/>
      <c r="N9" s="1"/>
      <c r="O9" s="8">
        <f t="shared" si="1"/>
        <v>0</v>
      </c>
    </row>
    <row r="10" spans="1:15" ht="19.5" customHeight="1">
      <c r="A10" s="183" t="s">
        <v>293</v>
      </c>
      <c r="B10" s="184"/>
      <c r="C10" s="184"/>
      <c r="D10" s="185"/>
      <c r="E10" s="76"/>
      <c r="F10" s="1"/>
      <c r="G10" s="1">
        <f t="shared" si="0"/>
        <v>0</v>
      </c>
      <c r="H10" s="169"/>
      <c r="I10" s="170"/>
      <c r="J10" s="170"/>
      <c r="K10" s="170"/>
      <c r="L10" s="149"/>
      <c r="M10" s="1"/>
      <c r="N10" s="1"/>
      <c r="O10" s="8">
        <f t="shared" si="1"/>
        <v>0</v>
      </c>
    </row>
    <row r="11" spans="1:15" ht="19.5" customHeight="1" thickBot="1">
      <c r="A11" s="186"/>
      <c r="B11" s="187"/>
      <c r="C11" s="187"/>
      <c r="D11" s="188"/>
      <c r="E11" s="76"/>
      <c r="F11" s="1"/>
      <c r="G11" s="1">
        <f t="shared" si="0"/>
        <v>0</v>
      </c>
      <c r="H11" s="169"/>
      <c r="I11" s="170"/>
      <c r="J11" s="170"/>
      <c r="K11" s="170"/>
      <c r="L11" s="149"/>
      <c r="M11" s="1"/>
      <c r="N11" s="1"/>
      <c r="O11" s="8">
        <f t="shared" si="1"/>
        <v>0</v>
      </c>
    </row>
    <row r="12" spans="1:15" ht="19.5" customHeight="1">
      <c r="A12" s="82"/>
      <c r="B12" s="189"/>
      <c r="C12" s="189"/>
      <c r="D12" s="189"/>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f>J1+120</f>
        <v>44511</v>
      </c>
      <c r="N29" s="150"/>
      <c r="O29" s="152"/>
    </row>
  </sheetData>
  <sheetProtection/>
  <mergeCells count="51">
    <mergeCell ref="A27:A28"/>
    <mergeCell ref="A24:C24"/>
    <mergeCell ref="D24:O24"/>
    <mergeCell ref="A25:C26"/>
    <mergeCell ref="D27:O28"/>
    <mergeCell ref="D25:O26"/>
    <mergeCell ref="B19:O19"/>
    <mergeCell ref="B20:O20"/>
    <mergeCell ref="A22:G23"/>
    <mergeCell ref="H23:O23"/>
    <mergeCell ref="A21:G21"/>
    <mergeCell ref="H21:J22"/>
    <mergeCell ref="H5:L5"/>
    <mergeCell ref="H6:L6"/>
    <mergeCell ref="H7:L7"/>
    <mergeCell ref="A3:O3"/>
    <mergeCell ref="C29:D29"/>
    <mergeCell ref="J29:L29"/>
    <mergeCell ref="M29:O29"/>
    <mergeCell ref="E29:G29"/>
    <mergeCell ref="H29:I29"/>
    <mergeCell ref="B5:D5"/>
    <mergeCell ref="E1:H1"/>
    <mergeCell ref="J1:K1"/>
    <mergeCell ref="L1:M1"/>
    <mergeCell ref="N1:O1"/>
    <mergeCell ref="B18:O18"/>
    <mergeCell ref="B8:D8"/>
    <mergeCell ref="B12:D12"/>
    <mergeCell ref="B13:D13"/>
    <mergeCell ref="B14:D14"/>
    <mergeCell ref="H4:L4"/>
    <mergeCell ref="B15:D15"/>
    <mergeCell ref="B16:D16"/>
    <mergeCell ref="B17:D17"/>
    <mergeCell ref="B9:D9"/>
    <mergeCell ref="A10:D11"/>
    <mergeCell ref="B1:C1"/>
    <mergeCell ref="B4:D4"/>
    <mergeCell ref="B6:D6"/>
    <mergeCell ref="B7:D7"/>
    <mergeCell ref="H8:L8"/>
    <mergeCell ref="H12:L12"/>
    <mergeCell ref="H17:L17"/>
    <mergeCell ref="H9:L9"/>
    <mergeCell ref="H14:L14"/>
    <mergeCell ref="H15:L15"/>
    <mergeCell ref="H16:L16"/>
    <mergeCell ref="H10:L10"/>
    <mergeCell ref="H11:L11"/>
    <mergeCell ref="H13:L13"/>
  </mergeCells>
  <printOptions/>
  <pageMargins left="0.63" right="0.49" top="0.5" bottom="0.38" header="0.5" footer="0.3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238</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99</v>
      </c>
      <c r="B5" s="169" t="s">
        <v>100</v>
      </c>
      <c r="C5" s="170"/>
      <c r="D5" s="149"/>
      <c r="E5" s="1">
        <v>3</v>
      </c>
      <c r="F5" s="1">
        <v>2</v>
      </c>
      <c r="G5" s="1">
        <f aca="true" t="shared" si="0" ref="G5:G10">E5*F5</f>
        <v>6</v>
      </c>
      <c r="H5" s="155" t="s">
        <v>101</v>
      </c>
      <c r="I5" s="155"/>
      <c r="J5" s="155"/>
      <c r="K5" s="155"/>
      <c r="L5" s="155"/>
      <c r="M5" s="1">
        <v>3</v>
      </c>
      <c r="N5" s="1">
        <v>1</v>
      </c>
      <c r="O5" s="8">
        <f aca="true" t="shared" si="1" ref="O5:O10">M5*N5</f>
        <v>3</v>
      </c>
    </row>
    <row r="6" spans="1:15" ht="19.5" customHeight="1">
      <c r="A6" s="7" t="s">
        <v>96</v>
      </c>
      <c r="B6" s="155" t="s">
        <v>229</v>
      </c>
      <c r="C6" s="155"/>
      <c r="D6" s="155"/>
      <c r="E6" s="1">
        <v>3</v>
      </c>
      <c r="F6" s="1">
        <v>4</v>
      </c>
      <c r="G6" s="1">
        <f t="shared" si="0"/>
        <v>12</v>
      </c>
      <c r="H6" s="155" t="s">
        <v>230</v>
      </c>
      <c r="I6" s="155"/>
      <c r="J6" s="155"/>
      <c r="K6" s="155"/>
      <c r="L6" s="155"/>
      <c r="M6" s="1">
        <v>3</v>
      </c>
      <c r="N6" s="1">
        <v>2</v>
      </c>
      <c r="O6" s="8">
        <f t="shared" si="1"/>
        <v>6</v>
      </c>
    </row>
    <row r="7" spans="1:15" ht="19.5" customHeight="1">
      <c r="A7" s="7" t="s">
        <v>231</v>
      </c>
      <c r="B7" s="155" t="s">
        <v>232</v>
      </c>
      <c r="C7" s="155"/>
      <c r="D7" s="155"/>
      <c r="E7" s="1">
        <v>4</v>
      </c>
      <c r="F7" s="1">
        <v>1</v>
      </c>
      <c r="G7" s="1">
        <f t="shared" si="0"/>
        <v>4</v>
      </c>
      <c r="H7" s="155"/>
      <c r="I7" s="155"/>
      <c r="J7" s="155"/>
      <c r="K7" s="155"/>
      <c r="L7" s="155"/>
      <c r="M7" s="1"/>
      <c r="N7" s="1"/>
      <c r="O7" s="8">
        <f t="shared" si="1"/>
        <v>0</v>
      </c>
    </row>
    <row r="8" spans="1:15" ht="19.5" customHeight="1">
      <c r="A8" s="7" t="s">
        <v>94</v>
      </c>
      <c r="B8" s="169" t="s">
        <v>233</v>
      </c>
      <c r="C8" s="170"/>
      <c r="D8" s="149"/>
      <c r="E8" s="1">
        <v>3</v>
      </c>
      <c r="F8" s="1">
        <v>1</v>
      </c>
      <c r="G8" s="1">
        <f t="shared" si="0"/>
        <v>3</v>
      </c>
      <c r="H8" s="155"/>
      <c r="I8" s="155"/>
      <c r="J8" s="155"/>
      <c r="K8" s="155"/>
      <c r="L8" s="155"/>
      <c r="M8" s="1"/>
      <c r="N8" s="1"/>
      <c r="O8" s="8">
        <f t="shared" si="1"/>
        <v>0</v>
      </c>
    </row>
    <row r="9" spans="1:15" ht="19.5" customHeight="1">
      <c r="A9" s="7" t="s">
        <v>234</v>
      </c>
      <c r="B9" s="169" t="s">
        <v>235</v>
      </c>
      <c r="C9" s="170"/>
      <c r="D9" s="149"/>
      <c r="E9" s="1">
        <v>3</v>
      </c>
      <c r="F9" s="1">
        <v>1</v>
      </c>
      <c r="G9" s="1">
        <f t="shared" si="0"/>
        <v>3</v>
      </c>
      <c r="H9" s="169"/>
      <c r="I9" s="170"/>
      <c r="J9" s="170"/>
      <c r="K9" s="170"/>
      <c r="L9" s="149"/>
      <c r="M9" s="1"/>
      <c r="N9" s="1"/>
      <c r="O9" s="8">
        <f t="shared" si="1"/>
        <v>0</v>
      </c>
    </row>
    <row r="10" spans="1:15" ht="19.5" customHeight="1">
      <c r="A10" s="7" t="s">
        <v>236</v>
      </c>
      <c r="B10" s="169" t="s">
        <v>237</v>
      </c>
      <c r="C10" s="170"/>
      <c r="D10" s="149"/>
      <c r="E10" s="1">
        <v>3</v>
      </c>
      <c r="F10" s="1">
        <v>1</v>
      </c>
      <c r="G10" s="1">
        <f t="shared" si="0"/>
        <v>3</v>
      </c>
      <c r="H10" s="169"/>
      <c r="I10" s="170"/>
      <c r="J10" s="170"/>
      <c r="K10" s="170"/>
      <c r="L10" s="149"/>
      <c r="M10" s="1"/>
      <c r="N10" s="1"/>
      <c r="O10" s="8">
        <f t="shared" si="1"/>
        <v>0</v>
      </c>
    </row>
    <row r="11" spans="1:15" ht="19.5" customHeight="1">
      <c r="A11" s="7"/>
      <c r="B11" s="169"/>
      <c r="C11" s="170"/>
      <c r="D11" s="149"/>
      <c r="E11" s="1"/>
      <c r="F11" s="1"/>
      <c r="G11" s="1">
        <f aca="true" t="shared" si="2" ref="G11:G17">E11*F11</f>
        <v>0</v>
      </c>
      <c r="H11" s="169"/>
      <c r="I11" s="170"/>
      <c r="J11" s="170"/>
      <c r="K11" s="170"/>
      <c r="L11" s="149"/>
      <c r="M11" s="1"/>
      <c r="N11" s="1"/>
      <c r="O11" s="8">
        <f aca="true" t="shared" si="3" ref="O11:O17">M11*N11</f>
        <v>0</v>
      </c>
    </row>
    <row r="12" spans="1:15" ht="19.5" customHeight="1">
      <c r="A12" s="7"/>
      <c r="B12" s="155"/>
      <c r="C12" s="155"/>
      <c r="D12" s="155"/>
      <c r="E12" s="1"/>
      <c r="F12" s="1"/>
      <c r="G12" s="1">
        <f t="shared" si="2"/>
        <v>0</v>
      </c>
      <c r="H12" s="155"/>
      <c r="I12" s="155"/>
      <c r="J12" s="155"/>
      <c r="K12" s="155"/>
      <c r="L12" s="155"/>
      <c r="M12" s="1"/>
      <c r="N12" s="1"/>
      <c r="O12" s="8">
        <f t="shared" si="3"/>
        <v>0</v>
      </c>
    </row>
    <row r="13" spans="1:15" ht="19.5" customHeight="1">
      <c r="A13" s="7"/>
      <c r="B13" s="155"/>
      <c r="C13" s="155"/>
      <c r="D13" s="155"/>
      <c r="E13" s="1"/>
      <c r="F13" s="1"/>
      <c r="G13" s="1">
        <f t="shared" si="2"/>
        <v>0</v>
      </c>
      <c r="H13" s="155"/>
      <c r="I13" s="155"/>
      <c r="J13" s="155"/>
      <c r="K13" s="155"/>
      <c r="L13" s="155"/>
      <c r="M13" s="1"/>
      <c r="N13" s="1"/>
      <c r="O13" s="8">
        <f t="shared" si="3"/>
        <v>0</v>
      </c>
    </row>
    <row r="14" spans="1:15" ht="19.5" customHeight="1">
      <c r="A14" s="7"/>
      <c r="B14" s="155"/>
      <c r="C14" s="155"/>
      <c r="D14" s="155"/>
      <c r="E14" s="1"/>
      <c r="F14" s="1"/>
      <c r="G14" s="1">
        <f t="shared" si="2"/>
        <v>0</v>
      </c>
      <c r="H14" s="155"/>
      <c r="I14" s="155"/>
      <c r="J14" s="155"/>
      <c r="K14" s="155"/>
      <c r="L14" s="155"/>
      <c r="M14" s="1"/>
      <c r="N14" s="1"/>
      <c r="O14" s="8">
        <f t="shared" si="3"/>
        <v>0</v>
      </c>
    </row>
    <row r="15" spans="1:15" ht="19.5" customHeight="1">
      <c r="A15" s="7"/>
      <c r="B15" s="155"/>
      <c r="C15" s="155"/>
      <c r="D15" s="155"/>
      <c r="E15" s="1"/>
      <c r="F15" s="1"/>
      <c r="G15" s="1">
        <f t="shared" si="2"/>
        <v>0</v>
      </c>
      <c r="H15" s="155"/>
      <c r="I15" s="155"/>
      <c r="J15" s="155"/>
      <c r="K15" s="155"/>
      <c r="L15" s="155"/>
      <c r="M15" s="1"/>
      <c r="N15" s="1"/>
      <c r="O15" s="8">
        <f t="shared" si="3"/>
        <v>0</v>
      </c>
    </row>
    <row r="16" spans="1:15" ht="19.5" customHeight="1">
      <c r="A16" s="7"/>
      <c r="B16" s="155"/>
      <c r="C16" s="155"/>
      <c r="D16" s="155"/>
      <c r="E16" s="1"/>
      <c r="F16" s="1"/>
      <c r="G16" s="1">
        <f t="shared" si="2"/>
        <v>0</v>
      </c>
      <c r="H16" s="155"/>
      <c r="I16" s="155"/>
      <c r="J16" s="155"/>
      <c r="K16" s="155"/>
      <c r="L16" s="155"/>
      <c r="M16" s="1"/>
      <c r="N16" s="1"/>
      <c r="O16" s="8">
        <f t="shared" si="3"/>
        <v>0</v>
      </c>
    </row>
    <row r="17" spans="1:15" ht="19.5" customHeight="1" thickBot="1">
      <c r="A17" s="24"/>
      <c r="B17" s="150"/>
      <c r="C17" s="150"/>
      <c r="D17" s="150"/>
      <c r="E17" s="25"/>
      <c r="F17" s="25"/>
      <c r="G17" s="1">
        <f t="shared" si="2"/>
        <v>0</v>
      </c>
      <c r="H17" s="150"/>
      <c r="I17" s="150"/>
      <c r="J17" s="150"/>
      <c r="K17" s="150"/>
      <c r="L17" s="150"/>
      <c r="M17" s="25"/>
      <c r="N17" s="25"/>
      <c r="O17" s="8">
        <f t="shared" si="3"/>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sheetPr>
    <tabColor theme="9" tint="0.39998000860214233"/>
  </sheetPr>
  <dimension ref="A1:AD30"/>
  <sheetViews>
    <sheetView tabSelected="1" zoomScalePageLayoutView="0" workbookViewId="0" topLeftCell="A1">
      <selection activeCell="H19" sqref="H19:L19"/>
    </sheetView>
  </sheetViews>
  <sheetFormatPr defaultColWidth="9.140625" defaultRowHeight="12.75"/>
  <cols>
    <col min="1" max="1" width="35.7109375" style="0" customWidth="1"/>
    <col min="2" max="3" width="5.7109375" style="0" customWidth="1"/>
    <col min="4" max="4" width="67.421875" style="0" customWidth="1"/>
    <col min="5" max="7" width="4.7109375" style="0" customWidth="1"/>
    <col min="8" max="8" width="16.57421875" style="0" customWidth="1"/>
    <col min="9" max="9" width="10.28125" style="0" customWidth="1"/>
    <col min="10" max="11" width="5.7109375" style="0" customWidth="1"/>
    <col min="12" max="12" width="31.421875" style="0" customWidth="1"/>
    <col min="13" max="15" width="5.7109375" style="0" customWidth="1"/>
  </cols>
  <sheetData>
    <row r="1" spans="1:15" ht="25.5" customHeight="1">
      <c r="A1" s="33" t="s">
        <v>299</v>
      </c>
      <c r="B1" s="160"/>
      <c r="C1" s="161"/>
      <c r="D1" s="34" t="s">
        <v>1</v>
      </c>
      <c r="E1" s="237" t="s">
        <v>335</v>
      </c>
      <c r="F1" s="163"/>
      <c r="G1" s="163"/>
      <c r="H1" s="164"/>
      <c r="I1" s="34" t="s">
        <v>2</v>
      </c>
      <c r="J1" s="165">
        <v>44440</v>
      </c>
      <c r="K1" s="164"/>
      <c r="L1" s="166" t="s">
        <v>3</v>
      </c>
      <c r="M1" s="167"/>
      <c r="N1" s="237" t="s">
        <v>299</v>
      </c>
      <c r="O1" s="168"/>
    </row>
    <row r="2" spans="1:15" ht="12.75">
      <c r="A2" s="16" t="s">
        <v>31</v>
      </c>
      <c r="B2" s="13"/>
      <c r="C2" s="14"/>
      <c r="D2" s="14"/>
      <c r="E2" s="14"/>
      <c r="F2" s="14"/>
      <c r="G2" s="14"/>
      <c r="H2" s="14"/>
      <c r="I2" s="14"/>
      <c r="J2" s="14"/>
      <c r="K2" s="14"/>
      <c r="L2" s="14"/>
      <c r="M2" s="14"/>
      <c r="N2" s="14"/>
      <c r="O2" s="15"/>
    </row>
    <row r="3" spans="1:15" ht="44.25" customHeight="1" thickBot="1">
      <c r="A3" s="157" t="s">
        <v>324</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8" customHeight="1">
      <c r="A5" s="234" t="s">
        <v>329</v>
      </c>
      <c r="B5" s="235"/>
      <c r="C5" s="235"/>
      <c r="D5" s="235"/>
      <c r="E5" s="235"/>
      <c r="F5" s="235"/>
      <c r="G5" s="235"/>
      <c r="H5" s="235"/>
      <c r="I5" s="235"/>
      <c r="J5" s="235"/>
      <c r="K5" s="235"/>
      <c r="L5" s="235"/>
      <c r="M5" s="235"/>
      <c r="N5" s="235"/>
      <c r="O5" s="236"/>
    </row>
    <row r="6" spans="1:15" ht="36.75" customHeight="1">
      <c r="A6" s="103" t="s">
        <v>325</v>
      </c>
      <c r="B6" s="233" t="s">
        <v>326</v>
      </c>
      <c r="C6" s="233"/>
      <c r="D6" s="233"/>
      <c r="E6" s="100">
        <v>4</v>
      </c>
      <c r="F6" s="100">
        <v>2</v>
      </c>
      <c r="G6" s="100">
        <v>8</v>
      </c>
      <c r="H6" s="218" t="s">
        <v>337</v>
      </c>
      <c r="I6" s="219"/>
      <c r="J6" s="219"/>
      <c r="K6" s="219"/>
      <c r="L6" s="220"/>
      <c r="M6" s="100">
        <v>4</v>
      </c>
      <c r="N6" s="100">
        <v>2</v>
      </c>
      <c r="O6" s="101">
        <v>8</v>
      </c>
    </row>
    <row r="7" spans="1:15" ht="32.25" customHeight="1">
      <c r="A7" s="103" t="s">
        <v>327</v>
      </c>
      <c r="B7" s="218" t="s">
        <v>336</v>
      </c>
      <c r="C7" s="219"/>
      <c r="D7" s="220"/>
      <c r="E7" s="100">
        <v>2</v>
      </c>
      <c r="F7" s="100">
        <v>2</v>
      </c>
      <c r="G7" s="100">
        <v>4</v>
      </c>
      <c r="H7" s="225" t="s">
        <v>338</v>
      </c>
      <c r="I7" s="225"/>
      <c r="J7" s="225"/>
      <c r="K7" s="225"/>
      <c r="L7" s="225"/>
      <c r="M7" s="100">
        <v>2</v>
      </c>
      <c r="N7" s="100">
        <v>2</v>
      </c>
      <c r="O7" s="101">
        <v>4</v>
      </c>
    </row>
    <row r="8" spans="1:15" ht="22.5" customHeight="1">
      <c r="A8" s="104" t="s">
        <v>307</v>
      </c>
      <c r="B8" s="218" t="s">
        <v>339</v>
      </c>
      <c r="C8" s="219"/>
      <c r="D8" s="220"/>
      <c r="E8" s="100">
        <v>2</v>
      </c>
      <c r="F8" s="100">
        <v>2</v>
      </c>
      <c r="G8" s="100">
        <v>4</v>
      </c>
      <c r="H8" s="218" t="s">
        <v>340</v>
      </c>
      <c r="I8" s="219"/>
      <c r="J8" s="219"/>
      <c r="K8" s="219"/>
      <c r="L8" s="220"/>
      <c r="M8" s="100">
        <v>2</v>
      </c>
      <c r="N8" s="100">
        <v>2</v>
      </c>
      <c r="O8" s="101">
        <v>4</v>
      </c>
    </row>
    <row r="9" spans="1:15" ht="25.5" customHeight="1">
      <c r="A9" s="104" t="s">
        <v>310</v>
      </c>
      <c r="B9" s="226" t="s">
        <v>311</v>
      </c>
      <c r="C9" s="227"/>
      <c r="D9" s="228"/>
      <c r="E9" s="100">
        <v>2</v>
      </c>
      <c r="F9" s="100">
        <v>2</v>
      </c>
      <c r="G9" s="100">
        <v>4</v>
      </c>
      <c r="H9" s="229" t="s">
        <v>328</v>
      </c>
      <c r="I9" s="230"/>
      <c r="J9" s="230"/>
      <c r="K9" s="230"/>
      <c r="L9" s="231"/>
      <c r="M9" s="100">
        <v>2</v>
      </c>
      <c r="N9" s="100">
        <v>2</v>
      </c>
      <c r="O9" s="101">
        <v>4</v>
      </c>
    </row>
    <row r="10" spans="1:15" ht="19.5" customHeight="1">
      <c r="A10" s="232" t="s">
        <v>330</v>
      </c>
      <c r="B10" s="216"/>
      <c r="C10" s="216"/>
      <c r="D10" s="216"/>
      <c r="E10" s="216"/>
      <c r="F10" s="216"/>
      <c r="G10" s="216"/>
      <c r="H10" s="216"/>
      <c r="I10" s="216"/>
      <c r="J10" s="216"/>
      <c r="K10" s="216"/>
      <c r="L10" s="216"/>
      <c r="M10" s="216"/>
      <c r="N10" s="216"/>
      <c r="O10" s="217"/>
    </row>
    <row r="11" spans="1:15" ht="29.25" customHeight="1">
      <c r="A11" s="104" t="s">
        <v>312</v>
      </c>
      <c r="B11" s="226" t="s">
        <v>320</v>
      </c>
      <c r="C11" s="227"/>
      <c r="D11" s="228"/>
      <c r="E11" s="100">
        <v>2</v>
      </c>
      <c r="F11" s="100">
        <v>2</v>
      </c>
      <c r="G11" s="100">
        <v>4</v>
      </c>
      <c r="H11" s="218" t="s">
        <v>348</v>
      </c>
      <c r="I11" s="219"/>
      <c r="J11" s="219"/>
      <c r="K11" s="219"/>
      <c r="L11" s="233"/>
      <c r="M11" s="100">
        <v>2</v>
      </c>
      <c r="N11" s="100">
        <v>2</v>
      </c>
      <c r="O11" s="101">
        <v>4</v>
      </c>
    </row>
    <row r="12" spans="1:15" ht="21" customHeight="1">
      <c r="A12" s="104" t="s">
        <v>313</v>
      </c>
      <c r="B12" s="222" t="s">
        <v>321</v>
      </c>
      <c r="C12" s="223"/>
      <c r="D12" s="224"/>
      <c r="E12" s="100">
        <v>2</v>
      </c>
      <c r="F12" s="100">
        <v>2</v>
      </c>
      <c r="G12" s="100">
        <v>4</v>
      </c>
      <c r="H12" s="225" t="s">
        <v>342</v>
      </c>
      <c r="I12" s="225"/>
      <c r="J12" s="225"/>
      <c r="K12" s="225"/>
      <c r="L12" s="225"/>
      <c r="M12" s="100">
        <v>2</v>
      </c>
      <c r="N12" s="100">
        <v>2</v>
      </c>
      <c r="O12" s="101">
        <v>4</v>
      </c>
    </row>
    <row r="13" spans="1:30" ht="23.25" customHeight="1">
      <c r="A13" s="104" t="s">
        <v>314</v>
      </c>
      <c r="B13" s="222" t="s">
        <v>331</v>
      </c>
      <c r="C13" s="223"/>
      <c r="D13" s="224"/>
      <c r="E13" s="100">
        <v>2</v>
      </c>
      <c r="F13" s="100">
        <v>2</v>
      </c>
      <c r="G13" s="100">
        <v>4</v>
      </c>
      <c r="H13" s="225" t="s">
        <v>322</v>
      </c>
      <c r="I13" s="225"/>
      <c r="J13" s="225"/>
      <c r="K13" s="225"/>
      <c r="L13" s="225"/>
      <c r="M13" s="100">
        <v>2</v>
      </c>
      <c r="N13" s="100">
        <v>2</v>
      </c>
      <c r="O13" s="101">
        <v>4</v>
      </c>
      <c r="Q13" s="149"/>
      <c r="R13" s="149"/>
      <c r="S13" s="149"/>
      <c r="W13" s="149"/>
      <c r="X13" s="149"/>
      <c r="Y13" s="149"/>
      <c r="Z13" s="149"/>
      <c r="AA13" s="149"/>
      <c r="AD13">
        <f>AB13*AC13</f>
        <v>0</v>
      </c>
    </row>
    <row r="14" spans="1:30" ht="27" customHeight="1">
      <c r="A14" s="104" t="s">
        <v>315</v>
      </c>
      <c r="B14" s="218" t="s">
        <v>341</v>
      </c>
      <c r="C14" s="219"/>
      <c r="D14" s="220"/>
      <c r="E14" s="100">
        <v>2</v>
      </c>
      <c r="F14" s="100">
        <v>2</v>
      </c>
      <c r="G14" s="100">
        <v>4</v>
      </c>
      <c r="H14" s="218" t="s">
        <v>343</v>
      </c>
      <c r="I14" s="219"/>
      <c r="J14" s="219"/>
      <c r="K14" s="219"/>
      <c r="L14" s="220"/>
      <c r="M14" s="100">
        <v>2</v>
      </c>
      <c r="N14" s="100">
        <v>2</v>
      </c>
      <c r="O14" s="101">
        <v>4</v>
      </c>
      <c r="Q14" s="98"/>
      <c r="R14" s="95"/>
      <c r="S14" s="95"/>
      <c r="T14" s="67"/>
      <c r="U14" s="67"/>
      <c r="V14" s="67"/>
      <c r="W14" s="98"/>
      <c r="X14" s="95"/>
      <c r="Y14" s="95"/>
      <c r="Z14" s="95"/>
      <c r="AA14" s="95"/>
      <c r="AB14" s="67"/>
      <c r="AC14" s="67"/>
      <c r="AD14" s="67"/>
    </row>
    <row r="15" spans="1:15" ht="19.5" customHeight="1">
      <c r="A15" s="215"/>
      <c r="B15" s="216"/>
      <c r="C15" s="216"/>
      <c r="D15" s="216"/>
      <c r="E15" s="216"/>
      <c r="F15" s="216"/>
      <c r="G15" s="216"/>
      <c r="H15" s="216"/>
      <c r="I15" s="216"/>
      <c r="J15" s="216"/>
      <c r="K15" s="216"/>
      <c r="L15" s="216"/>
      <c r="M15" s="216"/>
      <c r="N15" s="216"/>
      <c r="O15" s="217"/>
    </row>
    <row r="16" spans="1:15" ht="39" customHeight="1">
      <c r="A16" s="104" t="s">
        <v>318</v>
      </c>
      <c r="B16" s="218" t="s">
        <v>351</v>
      </c>
      <c r="C16" s="219"/>
      <c r="D16" s="220"/>
      <c r="E16" s="100">
        <v>4</v>
      </c>
      <c r="F16" s="100">
        <v>2</v>
      </c>
      <c r="G16" s="100">
        <v>8</v>
      </c>
      <c r="H16" s="221" t="s">
        <v>332</v>
      </c>
      <c r="I16" s="221"/>
      <c r="J16" s="221"/>
      <c r="K16" s="221"/>
      <c r="L16" s="221"/>
      <c r="M16" s="100">
        <v>4</v>
      </c>
      <c r="N16" s="100">
        <v>2</v>
      </c>
      <c r="O16" s="101">
        <v>8</v>
      </c>
    </row>
    <row r="17" spans="1:15" ht="34.5" customHeight="1">
      <c r="A17" s="106" t="s">
        <v>333</v>
      </c>
      <c r="B17" s="218" t="s">
        <v>344</v>
      </c>
      <c r="C17" s="219"/>
      <c r="D17" s="220"/>
      <c r="E17" s="107">
        <v>2</v>
      </c>
      <c r="F17" s="107">
        <v>2</v>
      </c>
      <c r="G17" s="100">
        <v>4</v>
      </c>
      <c r="H17" s="218" t="s">
        <v>345</v>
      </c>
      <c r="I17" s="219"/>
      <c r="J17" s="219"/>
      <c r="K17" s="219"/>
      <c r="L17" s="220"/>
      <c r="M17" s="107">
        <v>2</v>
      </c>
      <c r="N17" s="107">
        <v>2</v>
      </c>
      <c r="O17" s="101">
        <v>4</v>
      </c>
    </row>
    <row r="18" spans="1:15" ht="21" customHeight="1">
      <c r="A18" s="215" t="s">
        <v>334</v>
      </c>
      <c r="B18" s="216"/>
      <c r="C18" s="216"/>
      <c r="D18" s="216"/>
      <c r="E18" s="216"/>
      <c r="F18" s="216"/>
      <c r="G18" s="216"/>
      <c r="H18" s="216"/>
      <c r="I18" s="216"/>
      <c r="J18" s="216"/>
      <c r="K18" s="216"/>
      <c r="L18" s="216"/>
      <c r="M18" s="216"/>
      <c r="N18" s="216"/>
      <c r="O18" s="217"/>
    </row>
    <row r="19" spans="1:15" ht="40.5" customHeight="1" thickBot="1">
      <c r="A19" s="105" t="s">
        <v>308</v>
      </c>
      <c r="B19" s="200" t="s">
        <v>309</v>
      </c>
      <c r="C19" s="201"/>
      <c r="D19" s="202"/>
      <c r="E19" s="102">
        <v>2</v>
      </c>
      <c r="F19" s="102">
        <v>2</v>
      </c>
      <c r="G19" s="100">
        <v>4</v>
      </c>
      <c r="H19" s="203" t="s">
        <v>319</v>
      </c>
      <c r="I19" s="203"/>
      <c r="J19" s="203"/>
      <c r="K19" s="203"/>
      <c r="L19" s="203"/>
      <c r="M19" s="102">
        <v>2</v>
      </c>
      <c r="N19" s="102">
        <v>2</v>
      </c>
      <c r="O19" s="101">
        <v>4</v>
      </c>
    </row>
    <row r="20" spans="1:15" s="5" customFormat="1" ht="15" customHeight="1">
      <c r="A20" s="9"/>
      <c r="B20" s="117"/>
      <c r="C20" s="204"/>
      <c r="D20" s="204"/>
      <c r="E20" s="204"/>
      <c r="F20" s="204"/>
      <c r="G20" s="204"/>
      <c r="H20" s="204"/>
      <c r="I20" s="204"/>
      <c r="J20" s="204"/>
      <c r="K20" s="204"/>
      <c r="L20" s="204"/>
      <c r="M20" s="204"/>
      <c r="N20" s="204"/>
      <c r="O20" s="205"/>
    </row>
    <row r="21" spans="1:15" s="5" customFormat="1" ht="15" customHeight="1">
      <c r="A21" s="10"/>
      <c r="B21" s="120"/>
      <c r="C21" s="206"/>
      <c r="D21" s="206"/>
      <c r="E21" s="206"/>
      <c r="F21" s="206"/>
      <c r="G21" s="206"/>
      <c r="H21" s="206"/>
      <c r="I21" s="206"/>
      <c r="J21" s="206"/>
      <c r="K21" s="206"/>
      <c r="L21" s="206"/>
      <c r="M21" s="206"/>
      <c r="N21" s="206"/>
      <c r="O21" s="207"/>
    </row>
    <row r="22" spans="1:15" ht="12.75">
      <c r="A22" s="137" t="s">
        <v>27</v>
      </c>
      <c r="B22" s="138"/>
      <c r="C22" s="138"/>
      <c r="D22" s="138"/>
      <c r="E22" s="138"/>
      <c r="F22" s="138"/>
      <c r="G22" s="138"/>
      <c r="H22" s="139" t="s">
        <v>24</v>
      </c>
      <c r="I22" s="140"/>
      <c r="J22" s="141"/>
      <c r="K22" s="2" t="s">
        <v>19</v>
      </c>
      <c r="L22" s="2" t="s">
        <v>20</v>
      </c>
      <c r="M22" s="2" t="s">
        <v>21</v>
      </c>
      <c r="N22" s="2" t="s">
        <v>22</v>
      </c>
      <c r="O22" s="6" t="s">
        <v>23</v>
      </c>
    </row>
    <row r="23" spans="1:15" ht="12.75">
      <c r="A23" s="208" t="s">
        <v>306</v>
      </c>
      <c r="B23" s="209"/>
      <c r="C23" s="209"/>
      <c r="D23" s="209"/>
      <c r="E23" s="209"/>
      <c r="F23" s="209"/>
      <c r="G23" s="210"/>
      <c r="H23" s="142"/>
      <c r="I23" s="143"/>
      <c r="J23" s="144"/>
      <c r="K23" s="1"/>
      <c r="L23" s="1"/>
      <c r="M23" s="96"/>
      <c r="N23" s="96"/>
      <c r="O23" s="8" t="s">
        <v>264</v>
      </c>
    </row>
    <row r="24" spans="1:15" ht="12.75">
      <c r="A24" s="211"/>
      <c r="B24" s="212"/>
      <c r="C24" s="212"/>
      <c r="D24" s="212"/>
      <c r="E24" s="212"/>
      <c r="F24" s="212"/>
      <c r="G24" s="213"/>
      <c r="H24" s="214" t="s">
        <v>323</v>
      </c>
      <c r="I24" s="214"/>
      <c r="J24" s="214"/>
      <c r="K24" s="214"/>
      <c r="L24" s="214"/>
      <c r="M24" s="214"/>
      <c r="N24" s="214"/>
      <c r="O24" s="214"/>
    </row>
    <row r="25" spans="1:15" ht="12.75">
      <c r="A25" s="192" t="s">
        <v>316</v>
      </c>
      <c r="B25" s="193"/>
      <c r="C25" s="193"/>
      <c r="D25" s="138" t="s">
        <v>26</v>
      </c>
      <c r="E25" s="138"/>
      <c r="F25" s="138"/>
      <c r="G25" s="138"/>
      <c r="H25" s="138"/>
      <c r="I25" s="138"/>
      <c r="J25" s="138"/>
      <c r="K25" s="138"/>
      <c r="L25" s="138"/>
      <c r="M25" s="138"/>
      <c r="N25" s="138"/>
      <c r="O25" s="145"/>
    </row>
    <row r="26" spans="1:15" ht="12.75" customHeight="1">
      <c r="A26" s="194" t="s">
        <v>317</v>
      </c>
      <c r="B26" s="195"/>
      <c r="C26" s="196"/>
      <c r="D26" s="198"/>
      <c r="E26" s="149"/>
      <c r="F26" s="149"/>
      <c r="G26" s="149"/>
      <c r="H26" s="149"/>
      <c r="I26" s="149"/>
      <c r="J26" s="149"/>
      <c r="K26" s="149"/>
      <c r="L26" s="149"/>
      <c r="M26" s="149"/>
      <c r="N26" s="149"/>
      <c r="O26" s="149"/>
    </row>
    <row r="27" spans="1:15" ht="18" customHeight="1">
      <c r="A27" s="197"/>
      <c r="B27" s="197"/>
      <c r="C27" s="197"/>
      <c r="D27" s="149"/>
      <c r="E27" s="149"/>
      <c r="F27" s="149"/>
      <c r="G27" s="149"/>
      <c r="H27" s="149"/>
      <c r="I27" s="149"/>
      <c r="J27" s="149"/>
      <c r="K27" s="149"/>
      <c r="L27" s="149"/>
      <c r="M27" s="149"/>
      <c r="N27" s="149"/>
      <c r="O27" s="149"/>
    </row>
    <row r="28" spans="1:15" ht="12.75">
      <c r="A28" s="149"/>
      <c r="B28" s="4"/>
      <c r="C28" s="4"/>
      <c r="D28" s="199" t="s">
        <v>305</v>
      </c>
      <c r="E28" s="149"/>
      <c r="F28" s="149"/>
      <c r="G28" s="149"/>
      <c r="H28" s="149"/>
      <c r="I28" s="149"/>
      <c r="J28" s="149"/>
      <c r="K28" s="149"/>
      <c r="L28" s="149"/>
      <c r="M28" s="149"/>
      <c r="N28" s="149"/>
      <c r="O28" s="149"/>
    </row>
    <row r="29" spans="1:15" ht="12.75">
      <c r="A29" s="149"/>
      <c r="B29" s="97"/>
      <c r="C29" s="1"/>
      <c r="D29" s="149"/>
      <c r="E29" s="149"/>
      <c r="F29" s="149"/>
      <c r="G29" s="149"/>
      <c r="H29" s="149"/>
      <c r="I29" s="149"/>
      <c r="J29" s="149"/>
      <c r="K29" s="149"/>
      <c r="L29" s="149"/>
      <c r="M29" s="149"/>
      <c r="N29" s="149"/>
      <c r="O29" s="149"/>
    </row>
    <row r="30" spans="1:15" s="3" customFormat="1" ht="24.75" customHeight="1" thickBot="1">
      <c r="A30" s="108" t="s">
        <v>349</v>
      </c>
      <c r="B30" s="12" t="s">
        <v>11</v>
      </c>
      <c r="C30" s="190" t="s">
        <v>346</v>
      </c>
      <c r="D30" s="150"/>
      <c r="E30" s="150" t="s">
        <v>13</v>
      </c>
      <c r="F30" s="150"/>
      <c r="G30" s="150"/>
      <c r="H30" s="191" t="s">
        <v>350</v>
      </c>
      <c r="I30" s="154"/>
      <c r="J30" s="150" t="s">
        <v>12</v>
      </c>
      <c r="K30" s="150"/>
      <c r="L30" s="150"/>
      <c r="M30" s="151">
        <v>44500</v>
      </c>
      <c r="N30" s="150"/>
      <c r="O30" s="152"/>
    </row>
  </sheetData>
  <sheetProtection/>
  <mergeCells count="53">
    <mergeCell ref="B1:C1"/>
    <mergeCell ref="E1:H1"/>
    <mergeCell ref="J1:K1"/>
    <mergeCell ref="L1:M1"/>
    <mergeCell ref="N1:O1"/>
    <mergeCell ref="A3:O3"/>
    <mergeCell ref="H12:L12"/>
    <mergeCell ref="B8:D8"/>
    <mergeCell ref="H8:L8"/>
    <mergeCell ref="B4:D4"/>
    <mergeCell ref="H4:L4"/>
    <mergeCell ref="A5:O5"/>
    <mergeCell ref="B6:D6"/>
    <mergeCell ref="H6:L6"/>
    <mergeCell ref="B7:D7"/>
    <mergeCell ref="H7:L7"/>
    <mergeCell ref="B13:D13"/>
    <mergeCell ref="H13:L13"/>
    <mergeCell ref="Q13:S13"/>
    <mergeCell ref="W13:AA13"/>
    <mergeCell ref="B9:D9"/>
    <mergeCell ref="H9:L9"/>
    <mergeCell ref="A10:O10"/>
    <mergeCell ref="B11:D11"/>
    <mergeCell ref="H11:L11"/>
    <mergeCell ref="B12:D12"/>
    <mergeCell ref="A18:O18"/>
    <mergeCell ref="B14:D14"/>
    <mergeCell ref="H14:L14"/>
    <mergeCell ref="A15:O15"/>
    <mergeCell ref="B16:D16"/>
    <mergeCell ref="H16:L16"/>
    <mergeCell ref="B17:D17"/>
    <mergeCell ref="H17:L17"/>
    <mergeCell ref="D28:O29"/>
    <mergeCell ref="B19:D19"/>
    <mergeCell ref="H19:L19"/>
    <mergeCell ref="B20:O20"/>
    <mergeCell ref="B21:O21"/>
    <mergeCell ref="A22:G22"/>
    <mergeCell ref="H22:J23"/>
    <mergeCell ref="A23:G24"/>
    <mergeCell ref="H24:O24"/>
    <mergeCell ref="C30:D30"/>
    <mergeCell ref="E30:G30"/>
    <mergeCell ref="H30:I30"/>
    <mergeCell ref="J30:L30"/>
    <mergeCell ref="M30:O30"/>
    <mergeCell ref="A25:C25"/>
    <mergeCell ref="D25:O25"/>
    <mergeCell ref="A26:C27"/>
    <mergeCell ref="D26:O27"/>
    <mergeCell ref="A28:A29"/>
  </mergeCells>
  <printOptions/>
  <pageMargins left="0.25" right="0.25" top="0.75" bottom="0.75" header="0.3" footer="0.3"/>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7" sqref="A7"/>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228</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180</v>
      </c>
      <c r="B5" s="155" t="s">
        <v>181</v>
      </c>
      <c r="C5" s="155"/>
      <c r="D5" s="155"/>
      <c r="E5" s="1">
        <v>4</v>
      </c>
      <c r="F5" s="1">
        <v>2</v>
      </c>
      <c r="G5" s="1">
        <f>E5*F5</f>
        <v>8</v>
      </c>
      <c r="H5" s="155" t="s">
        <v>182</v>
      </c>
      <c r="I5" s="155"/>
      <c r="J5" s="155"/>
      <c r="K5" s="155"/>
      <c r="L5" s="155"/>
      <c r="M5" s="1">
        <v>3</v>
      </c>
      <c r="N5" s="1">
        <v>1</v>
      </c>
      <c r="O5" s="8">
        <f>M5*N5</f>
        <v>3</v>
      </c>
    </row>
    <row r="6" spans="1:15" ht="19.5" customHeight="1">
      <c r="A6" s="7" t="s">
        <v>183</v>
      </c>
      <c r="B6" s="155" t="s">
        <v>184</v>
      </c>
      <c r="C6" s="155"/>
      <c r="D6" s="155"/>
      <c r="E6" s="1">
        <v>4</v>
      </c>
      <c r="F6" s="1">
        <v>1</v>
      </c>
      <c r="G6" s="1">
        <f>E6*F6</f>
        <v>4</v>
      </c>
      <c r="H6" s="155"/>
      <c r="I6" s="155"/>
      <c r="J6" s="155"/>
      <c r="K6" s="155"/>
      <c r="L6" s="155"/>
      <c r="M6" s="1"/>
      <c r="N6" s="1"/>
      <c r="O6" s="8">
        <f>M6*N6</f>
        <v>0</v>
      </c>
    </row>
    <row r="7" spans="1:15" ht="19.5" customHeight="1">
      <c r="A7" s="7"/>
      <c r="B7" s="155"/>
      <c r="C7" s="155"/>
      <c r="D7" s="155"/>
      <c r="E7" s="1"/>
      <c r="F7" s="1"/>
      <c r="G7" s="1">
        <f aca="true" t="shared" si="0" ref="G7:G17">E7*F7</f>
        <v>0</v>
      </c>
      <c r="H7" s="155"/>
      <c r="I7" s="155"/>
      <c r="J7" s="155"/>
      <c r="K7" s="155"/>
      <c r="L7" s="155"/>
      <c r="M7" s="1"/>
      <c r="N7" s="1"/>
      <c r="O7" s="8">
        <f aca="true" t="shared" si="1" ref="O7:O17">M7*N7</f>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M29" sqref="M29:O29"/>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142</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123</v>
      </c>
      <c r="B5" s="155" t="s">
        <v>136</v>
      </c>
      <c r="C5" s="155"/>
      <c r="D5" s="155"/>
      <c r="E5" s="1">
        <v>4</v>
      </c>
      <c r="F5" s="1">
        <v>1</v>
      </c>
      <c r="G5" s="1">
        <f>E5*F5</f>
        <v>4</v>
      </c>
      <c r="H5" s="155" t="s">
        <v>132</v>
      </c>
      <c r="I5" s="155"/>
      <c r="J5" s="155"/>
      <c r="K5" s="155"/>
      <c r="L5" s="155"/>
      <c r="M5" s="1">
        <v>4</v>
      </c>
      <c r="N5" s="1">
        <v>1</v>
      </c>
      <c r="O5" s="8">
        <v>4</v>
      </c>
    </row>
    <row r="6" spans="1:15" ht="19.5" customHeight="1">
      <c r="A6" s="7" t="s">
        <v>133</v>
      </c>
      <c r="B6" s="155" t="s">
        <v>134</v>
      </c>
      <c r="C6" s="155"/>
      <c r="D6" s="155"/>
      <c r="E6" s="1">
        <v>4</v>
      </c>
      <c r="F6" s="1">
        <v>2</v>
      </c>
      <c r="G6" s="1">
        <f>E6*F6</f>
        <v>8</v>
      </c>
      <c r="H6" s="155" t="s">
        <v>146</v>
      </c>
      <c r="I6" s="155"/>
      <c r="J6" s="155"/>
      <c r="K6" s="155"/>
      <c r="L6" s="155"/>
      <c r="M6" s="1">
        <v>3</v>
      </c>
      <c r="N6" s="1">
        <v>1</v>
      </c>
      <c r="O6" s="8">
        <f>M6*N6</f>
        <v>3</v>
      </c>
    </row>
    <row r="7" spans="1:15" ht="19.5" customHeight="1">
      <c r="A7" s="7" t="s">
        <v>137</v>
      </c>
      <c r="B7" s="155" t="s">
        <v>138</v>
      </c>
      <c r="C7" s="155"/>
      <c r="D7" s="155"/>
      <c r="E7" s="1">
        <v>4</v>
      </c>
      <c r="F7" s="1">
        <v>2</v>
      </c>
      <c r="G7" s="1">
        <f>E7*F7</f>
        <v>8</v>
      </c>
      <c r="H7" s="155" t="s">
        <v>141</v>
      </c>
      <c r="I7" s="155"/>
      <c r="J7" s="155"/>
      <c r="K7" s="155"/>
      <c r="L7" s="155"/>
      <c r="M7" s="1">
        <v>3</v>
      </c>
      <c r="N7" s="1">
        <v>1</v>
      </c>
      <c r="O7" s="8">
        <f>M7*N7</f>
        <v>3</v>
      </c>
    </row>
    <row r="8" spans="1:15" ht="19.5" customHeight="1">
      <c r="A8" s="7" t="s">
        <v>143</v>
      </c>
      <c r="B8" s="169" t="s">
        <v>144</v>
      </c>
      <c r="C8" s="170"/>
      <c r="D8" s="149"/>
      <c r="E8" s="1">
        <v>4</v>
      </c>
      <c r="F8" s="1">
        <v>1</v>
      </c>
      <c r="G8" s="1">
        <f aca="true" t="shared" si="0" ref="G8:G17">E8*F8</f>
        <v>4</v>
      </c>
      <c r="H8" s="155" t="s">
        <v>145</v>
      </c>
      <c r="I8" s="155"/>
      <c r="J8" s="155"/>
      <c r="K8" s="155"/>
      <c r="L8" s="155"/>
      <c r="M8" s="1">
        <v>3</v>
      </c>
      <c r="N8" s="1">
        <v>1</v>
      </c>
      <c r="O8" s="8">
        <f aca="true" t="shared" si="1" ref="O8:O17">M8*N8</f>
        <v>3</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2"/>
  <drawing r:id="rId1"/>
</worksheet>
</file>

<file path=xl/worksheets/sheet27.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B7" sqref="B7:D7"/>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215</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180</v>
      </c>
      <c r="B5" s="155" t="s">
        <v>212</v>
      </c>
      <c r="C5" s="155"/>
      <c r="D5" s="155"/>
      <c r="E5" s="1">
        <v>4</v>
      </c>
      <c r="F5" s="1">
        <v>2</v>
      </c>
      <c r="G5" s="1">
        <f>E5*F5</f>
        <v>8</v>
      </c>
      <c r="H5" s="155" t="s">
        <v>187</v>
      </c>
      <c r="I5" s="155"/>
      <c r="J5" s="155"/>
      <c r="K5" s="155"/>
      <c r="L5" s="155"/>
      <c r="M5" s="1">
        <v>4</v>
      </c>
      <c r="N5" s="1">
        <v>1</v>
      </c>
      <c r="O5" s="8">
        <f>M5*N5</f>
        <v>4</v>
      </c>
    </row>
    <row r="6" spans="1:15" ht="19.5" customHeight="1">
      <c r="A6" s="7" t="s">
        <v>217</v>
      </c>
      <c r="B6" s="155" t="s">
        <v>216</v>
      </c>
      <c r="C6" s="155"/>
      <c r="D6" s="155"/>
      <c r="E6" s="1">
        <v>4</v>
      </c>
      <c r="F6" s="1">
        <v>1</v>
      </c>
      <c r="G6" s="1">
        <f>E6*F6</f>
        <v>4</v>
      </c>
      <c r="H6" s="155" t="s">
        <v>213</v>
      </c>
      <c r="I6" s="155"/>
      <c r="J6" s="155"/>
      <c r="K6" s="155"/>
      <c r="L6" s="155"/>
      <c r="M6" s="1">
        <v>3</v>
      </c>
      <c r="N6" s="1">
        <v>1</v>
      </c>
      <c r="O6" s="8">
        <f>M6*N6</f>
        <v>3</v>
      </c>
    </row>
    <row r="7" spans="1:15" ht="19.5" customHeight="1">
      <c r="A7" s="7" t="s">
        <v>218</v>
      </c>
      <c r="B7" s="238" t="s">
        <v>214</v>
      </c>
      <c r="C7" s="238"/>
      <c r="D7" s="238"/>
      <c r="E7" s="1">
        <v>4</v>
      </c>
      <c r="F7" s="1">
        <v>1</v>
      </c>
      <c r="G7" s="1">
        <f>E7*F7</f>
        <v>4</v>
      </c>
      <c r="H7" s="155"/>
      <c r="I7" s="155"/>
      <c r="J7" s="155"/>
      <c r="K7" s="155"/>
      <c r="L7" s="155"/>
      <c r="M7" s="1"/>
      <c r="N7" s="1"/>
      <c r="O7" s="8"/>
    </row>
    <row r="8" spans="1:15" ht="19.5" customHeight="1">
      <c r="A8" s="7"/>
      <c r="B8" s="169"/>
      <c r="C8" s="170"/>
      <c r="D8" s="149"/>
      <c r="E8" s="1"/>
      <c r="F8" s="1"/>
      <c r="G8" s="1">
        <f aca="true" t="shared" si="0" ref="G8:G17">E8*F8</f>
        <v>0</v>
      </c>
      <c r="H8" s="155"/>
      <c r="I8" s="155"/>
      <c r="J8" s="155"/>
      <c r="K8" s="155"/>
      <c r="L8" s="155"/>
      <c r="M8" s="1"/>
      <c r="N8" s="1"/>
      <c r="O8" s="8">
        <f aca="true" t="shared" si="1" ref="O8:O17">M8*N8</f>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M29" sqref="M29:O29"/>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219</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223</v>
      </c>
      <c r="B5" s="155" t="s">
        <v>224</v>
      </c>
      <c r="C5" s="155"/>
      <c r="D5" s="155"/>
      <c r="E5" s="1">
        <v>4</v>
      </c>
      <c r="F5" s="1">
        <v>1</v>
      </c>
      <c r="G5" s="1">
        <f aca="true" t="shared" si="0" ref="G5:G17">E5*F5</f>
        <v>4</v>
      </c>
      <c r="H5" s="155" t="s">
        <v>221</v>
      </c>
      <c r="I5" s="155"/>
      <c r="J5" s="155"/>
      <c r="K5" s="155"/>
      <c r="L5" s="155"/>
      <c r="M5" s="1">
        <v>3</v>
      </c>
      <c r="N5" s="1">
        <v>1</v>
      </c>
      <c r="O5" s="8">
        <f aca="true" t="shared" si="1" ref="O5:O17">M5*N5</f>
        <v>3</v>
      </c>
    </row>
    <row r="6" spans="1:15" ht="19.5" customHeight="1">
      <c r="A6" s="7"/>
      <c r="B6" s="169" t="s">
        <v>257</v>
      </c>
      <c r="C6" s="170"/>
      <c r="D6" s="149"/>
      <c r="E6" s="1">
        <v>4</v>
      </c>
      <c r="F6" s="1">
        <v>1</v>
      </c>
      <c r="G6" s="1">
        <f>E6*F6</f>
        <v>4</v>
      </c>
      <c r="H6" s="169" t="s">
        <v>258</v>
      </c>
      <c r="I6" s="170"/>
      <c r="J6" s="170"/>
      <c r="K6" s="170"/>
      <c r="L6" s="149"/>
      <c r="M6" s="1">
        <v>3</v>
      </c>
      <c r="N6" s="1">
        <v>1</v>
      </c>
      <c r="O6" s="8">
        <v>3</v>
      </c>
    </row>
    <row r="7" spans="1:15" ht="19.5" customHeight="1">
      <c r="A7" s="78"/>
      <c r="B7" s="155" t="s">
        <v>259</v>
      </c>
      <c r="C7" s="155"/>
      <c r="D7" s="155"/>
      <c r="E7" s="1">
        <v>4</v>
      </c>
      <c r="F7" s="1">
        <v>1</v>
      </c>
      <c r="G7" s="1">
        <v>4</v>
      </c>
      <c r="H7" s="155" t="s">
        <v>260</v>
      </c>
      <c r="I7" s="155"/>
      <c r="J7" s="155"/>
      <c r="K7" s="155"/>
      <c r="L7" s="155"/>
      <c r="M7" s="1">
        <v>3</v>
      </c>
      <c r="N7" s="1">
        <v>1</v>
      </c>
      <c r="O7" s="8">
        <v>3</v>
      </c>
    </row>
    <row r="8" spans="2:15" ht="19.5" customHeight="1">
      <c r="B8" s="155"/>
      <c r="C8" s="155"/>
      <c r="D8" s="155"/>
      <c r="E8" s="1"/>
      <c r="F8" s="1"/>
      <c r="G8" s="1"/>
      <c r="H8" s="239" t="s">
        <v>262</v>
      </c>
      <c r="I8" s="240"/>
      <c r="J8" s="240"/>
      <c r="K8" s="240"/>
      <c r="L8" s="241"/>
      <c r="M8" s="1"/>
      <c r="N8" s="1"/>
      <c r="O8" s="8"/>
    </row>
    <row r="9" spans="1:15" ht="19.5" customHeight="1">
      <c r="A9" s="7" t="s">
        <v>139</v>
      </c>
      <c r="B9" s="155" t="s">
        <v>220</v>
      </c>
      <c r="C9" s="155"/>
      <c r="D9" s="155"/>
      <c r="E9" s="1">
        <v>4</v>
      </c>
      <c r="F9" s="1">
        <v>1</v>
      </c>
      <c r="G9" s="1">
        <f>E9*F9</f>
        <v>4</v>
      </c>
      <c r="H9" s="155" t="s">
        <v>221</v>
      </c>
      <c r="I9" s="155"/>
      <c r="J9" s="155"/>
      <c r="K9" s="155"/>
      <c r="L9" s="155"/>
      <c r="M9" s="1">
        <v>3</v>
      </c>
      <c r="N9" s="1">
        <v>1</v>
      </c>
      <c r="O9" s="8">
        <f>M9*N9</f>
        <v>3</v>
      </c>
    </row>
    <row r="10" spans="1:15" ht="19.5" customHeight="1">
      <c r="A10" s="7" t="s">
        <v>222</v>
      </c>
      <c r="B10" s="75" t="s">
        <v>220</v>
      </c>
      <c r="C10" s="75"/>
      <c r="D10" s="75"/>
      <c r="E10" s="1">
        <v>4</v>
      </c>
      <c r="F10" s="1">
        <v>1</v>
      </c>
      <c r="G10" s="1">
        <f>E10*F10</f>
        <v>4</v>
      </c>
      <c r="H10" s="169" t="s">
        <v>221</v>
      </c>
      <c r="I10" s="170"/>
      <c r="J10" s="170"/>
      <c r="K10" s="170"/>
      <c r="L10" s="149"/>
      <c r="M10" s="1">
        <v>3</v>
      </c>
      <c r="N10" s="1">
        <v>1</v>
      </c>
      <c r="O10" s="8">
        <f>M10*N10</f>
        <v>3</v>
      </c>
    </row>
    <row r="11" spans="1:15" ht="19.5" customHeight="1" thickBot="1">
      <c r="A11" s="77"/>
      <c r="B11" s="180"/>
      <c r="C11" s="181"/>
      <c r="D11" s="182"/>
      <c r="E11" s="1"/>
      <c r="F11" s="1"/>
      <c r="G11" s="1">
        <f t="shared" si="0"/>
        <v>0</v>
      </c>
      <c r="H11" s="169"/>
      <c r="I11" s="170"/>
      <c r="J11" s="170"/>
      <c r="K11" s="170"/>
      <c r="L11" s="149"/>
      <c r="M11" s="1"/>
      <c r="N11" s="1"/>
      <c r="O11" s="8">
        <f t="shared" si="1"/>
        <v>0</v>
      </c>
    </row>
    <row r="12" spans="1:15" ht="19.5" customHeight="1">
      <c r="A12" s="242" t="s">
        <v>261</v>
      </c>
      <c r="B12" s="243"/>
      <c r="C12" s="243"/>
      <c r="D12" s="244"/>
      <c r="E12" s="76"/>
      <c r="F12" s="1"/>
      <c r="G12" s="1">
        <f t="shared" si="0"/>
        <v>0</v>
      </c>
      <c r="H12" s="155"/>
      <c r="I12" s="155"/>
      <c r="J12" s="155"/>
      <c r="K12" s="155"/>
      <c r="L12" s="155"/>
      <c r="M12" s="1"/>
      <c r="N12" s="1"/>
      <c r="O12" s="8">
        <f t="shared" si="1"/>
        <v>0</v>
      </c>
    </row>
    <row r="13" spans="1:15" ht="19.5" customHeight="1">
      <c r="A13" s="245"/>
      <c r="B13" s="246"/>
      <c r="C13" s="246"/>
      <c r="D13" s="247"/>
      <c r="E13" s="76"/>
      <c r="F13" s="1"/>
      <c r="G13" s="1">
        <f t="shared" si="0"/>
        <v>0</v>
      </c>
      <c r="H13" s="155"/>
      <c r="I13" s="155"/>
      <c r="J13" s="155"/>
      <c r="K13" s="155"/>
      <c r="L13" s="155"/>
      <c r="M13" s="1"/>
      <c r="N13" s="1"/>
      <c r="O13" s="8">
        <f t="shared" si="1"/>
        <v>0</v>
      </c>
    </row>
    <row r="14" spans="1:15" ht="19.5" customHeight="1">
      <c r="A14" s="245"/>
      <c r="B14" s="246"/>
      <c r="C14" s="246"/>
      <c r="D14" s="247"/>
      <c r="E14" s="76"/>
      <c r="F14" s="1"/>
      <c r="G14" s="1">
        <f t="shared" si="0"/>
        <v>0</v>
      </c>
      <c r="H14" s="155"/>
      <c r="I14" s="155"/>
      <c r="J14" s="155"/>
      <c r="K14" s="155"/>
      <c r="L14" s="155"/>
      <c r="M14" s="1"/>
      <c r="N14" s="1"/>
      <c r="O14" s="8">
        <f t="shared" si="1"/>
        <v>0</v>
      </c>
    </row>
    <row r="15" spans="1:15" ht="19.5" customHeight="1" thickBot="1">
      <c r="A15" s="248"/>
      <c r="B15" s="249"/>
      <c r="C15" s="249"/>
      <c r="D15" s="250"/>
      <c r="E15" s="76"/>
      <c r="F15" s="1"/>
      <c r="G15" s="1">
        <f t="shared" si="0"/>
        <v>0</v>
      </c>
      <c r="H15" s="155"/>
      <c r="I15" s="155"/>
      <c r="J15" s="155"/>
      <c r="K15" s="155"/>
      <c r="L15" s="155"/>
      <c r="M15" s="1"/>
      <c r="N15" s="1"/>
      <c r="O15" s="8">
        <f t="shared" si="1"/>
        <v>0</v>
      </c>
    </row>
    <row r="16" spans="1:15" ht="19.5" customHeight="1">
      <c r="A16" s="79"/>
      <c r="B16" s="189"/>
      <c r="C16" s="189"/>
      <c r="D16" s="189"/>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25">
        <f t="shared" si="0"/>
        <v>0</v>
      </c>
      <c r="H17" s="150"/>
      <c r="I17" s="150"/>
      <c r="J17" s="150"/>
      <c r="K17" s="150"/>
      <c r="L17" s="150"/>
      <c r="M17" s="25"/>
      <c r="N17" s="25"/>
      <c r="O17" s="80">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48">
    <mergeCell ref="H4:L4"/>
    <mergeCell ref="B4:D4"/>
    <mergeCell ref="H5:L5"/>
    <mergeCell ref="A3:O3"/>
    <mergeCell ref="B1:C1"/>
    <mergeCell ref="E1:H1"/>
    <mergeCell ref="J1:K1"/>
    <mergeCell ref="L1:M1"/>
    <mergeCell ref="N1:O1"/>
    <mergeCell ref="B6:D6"/>
    <mergeCell ref="H6:L6"/>
    <mergeCell ref="B11:D11"/>
    <mergeCell ref="H11:L11"/>
    <mergeCell ref="H10:L10"/>
    <mergeCell ref="B5:D5"/>
    <mergeCell ref="B9:D9"/>
    <mergeCell ref="H9:L9"/>
    <mergeCell ref="B7:D7"/>
    <mergeCell ref="H12:L12"/>
    <mergeCell ref="H7:L7"/>
    <mergeCell ref="H8:L8"/>
    <mergeCell ref="A12:D15"/>
    <mergeCell ref="H14:L14"/>
    <mergeCell ref="B18:O18"/>
    <mergeCell ref="H13:L13"/>
    <mergeCell ref="H23:O23"/>
    <mergeCell ref="A24:C24"/>
    <mergeCell ref="D24:O24"/>
    <mergeCell ref="H15:L15"/>
    <mergeCell ref="H16:L16"/>
    <mergeCell ref="B16:D16"/>
    <mergeCell ref="B20:O20"/>
    <mergeCell ref="C29:D29"/>
    <mergeCell ref="J29:L29"/>
    <mergeCell ref="M29:O29"/>
    <mergeCell ref="E29:G29"/>
    <mergeCell ref="H29:I29"/>
    <mergeCell ref="A27:A28"/>
    <mergeCell ref="A25:C26"/>
    <mergeCell ref="D27:O28"/>
    <mergeCell ref="D25:O26"/>
    <mergeCell ref="B17:D17"/>
    <mergeCell ref="B8:D8"/>
    <mergeCell ref="H17:L17"/>
    <mergeCell ref="A21:G21"/>
    <mergeCell ref="H21:J22"/>
    <mergeCell ref="B19:O19"/>
    <mergeCell ref="A22:G23"/>
  </mergeCells>
  <printOptions/>
  <pageMargins left="0.63" right="0.49" top="0.5" bottom="0.38" header="0.5" footer="0.3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M29" sqref="M29:O29"/>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225</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96</v>
      </c>
      <c r="B5" s="155" t="s">
        <v>97</v>
      </c>
      <c r="C5" s="155"/>
      <c r="D5" s="155"/>
      <c r="E5" s="1">
        <v>3</v>
      </c>
      <c r="F5" s="1">
        <v>2</v>
      </c>
      <c r="G5" s="1">
        <f>E5*F5</f>
        <v>6</v>
      </c>
      <c r="H5" s="155" t="s">
        <v>98</v>
      </c>
      <c r="I5" s="155"/>
      <c r="J5" s="155"/>
      <c r="K5" s="155"/>
      <c r="L5" s="155"/>
      <c r="M5" s="1">
        <v>3</v>
      </c>
      <c r="N5" s="1">
        <v>1</v>
      </c>
      <c r="O5" s="8">
        <f>M5*N5</f>
        <v>3</v>
      </c>
    </row>
    <row r="6" spans="1:15" ht="19.5" customHeight="1">
      <c r="A6" s="7" t="s">
        <v>226</v>
      </c>
      <c r="B6" s="155" t="s">
        <v>227</v>
      </c>
      <c r="C6" s="155"/>
      <c r="D6" s="155"/>
      <c r="E6" s="1">
        <v>3</v>
      </c>
      <c r="F6" s="1">
        <v>1</v>
      </c>
      <c r="G6" s="1">
        <f aca="true" t="shared" si="0" ref="G6:G17">E6*F6</f>
        <v>3</v>
      </c>
      <c r="H6" s="155" t="s">
        <v>213</v>
      </c>
      <c r="I6" s="155"/>
      <c r="J6" s="155"/>
      <c r="K6" s="155"/>
      <c r="L6" s="155"/>
      <c r="M6" s="1">
        <v>3</v>
      </c>
      <c r="N6" s="1">
        <v>1</v>
      </c>
      <c r="O6" s="8">
        <f aca="true" t="shared" si="1" ref="O6:O17">M6*N6</f>
        <v>3</v>
      </c>
    </row>
    <row r="7" spans="1:15" ht="19.5" customHeight="1">
      <c r="A7" s="7"/>
      <c r="B7" s="155" t="s">
        <v>277</v>
      </c>
      <c r="C7" s="155"/>
      <c r="D7" s="155"/>
      <c r="E7" s="1">
        <v>2</v>
      </c>
      <c r="F7" s="1">
        <v>1</v>
      </c>
      <c r="G7" s="1">
        <f t="shared" si="0"/>
        <v>2</v>
      </c>
      <c r="H7" s="155"/>
      <c r="I7" s="155"/>
      <c r="J7" s="155"/>
      <c r="K7" s="155"/>
      <c r="L7" s="155"/>
      <c r="M7" s="1"/>
      <c r="N7" s="1"/>
      <c r="O7" s="8">
        <f t="shared" si="1"/>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276</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A1" sqref="A1:IV16384"/>
    </sheetView>
  </sheetViews>
  <sheetFormatPr defaultColWidth="9.140625" defaultRowHeight="12.75"/>
  <cols>
    <col min="1" max="1" width="26.28125" style="0" customWidth="1"/>
    <col min="2" max="2" width="1.57421875" style="0" customWidth="1"/>
    <col min="3" max="3" width="26.28125" style="0" customWidth="1"/>
    <col min="4" max="4" width="1.7109375" style="0" customWidth="1"/>
    <col min="5" max="5" width="26.28125" style="0" customWidth="1"/>
    <col min="6" max="6" width="1.8515625" style="0" customWidth="1"/>
    <col min="7" max="7" width="26.28125" style="0" customWidth="1"/>
    <col min="8" max="8" width="1.57421875" style="0" customWidth="1"/>
    <col min="9" max="9" width="26.28125" style="0" customWidth="1"/>
  </cols>
  <sheetData>
    <row r="1" spans="1:9" ht="27" customHeight="1" thickBot="1">
      <c r="A1" s="128" t="s">
        <v>89</v>
      </c>
      <c r="B1" s="129"/>
      <c r="C1" s="129"/>
      <c r="D1" s="129"/>
      <c r="E1" s="129"/>
      <c r="F1" s="129"/>
      <c r="G1" s="129"/>
      <c r="H1" s="129"/>
      <c r="I1" s="130"/>
    </row>
    <row r="2" spans="1:9" ht="12.75">
      <c r="A2" s="35" t="s">
        <v>32</v>
      </c>
      <c r="B2" s="36"/>
      <c r="C2" s="134"/>
      <c r="D2" s="36"/>
      <c r="E2" s="57" t="s">
        <v>56</v>
      </c>
      <c r="F2" s="36"/>
      <c r="G2" s="57" t="s">
        <v>62</v>
      </c>
      <c r="H2" s="36"/>
      <c r="I2" s="58" t="s">
        <v>69</v>
      </c>
    </row>
    <row r="3" spans="1:9" ht="12.75">
      <c r="A3" s="60" t="s">
        <v>33</v>
      </c>
      <c r="B3" s="59"/>
      <c r="C3" s="135"/>
      <c r="D3" s="59"/>
      <c r="E3" s="124" t="s">
        <v>57</v>
      </c>
      <c r="F3" s="39"/>
      <c r="G3" s="124" t="s">
        <v>63</v>
      </c>
      <c r="H3" s="40"/>
      <c r="I3" s="131" t="s">
        <v>70</v>
      </c>
    </row>
    <row r="4" spans="1:9" ht="16.5" customHeight="1">
      <c r="A4" s="37"/>
      <c r="B4" s="38"/>
      <c r="C4" s="136"/>
      <c r="D4" s="38"/>
      <c r="E4" s="125"/>
      <c r="F4" s="39"/>
      <c r="G4" s="125"/>
      <c r="H4" s="40"/>
      <c r="I4" s="132"/>
    </row>
    <row r="5" spans="1:9" s="18" customFormat="1" ht="39.75" customHeight="1">
      <c r="A5" s="41" t="s">
        <v>34</v>
      </c>
      <c r="B5" s="42"/>
      <c r="C5" s="26" t="s">
        <v>45</v>
      </c>
      <c r="D5" s="42"/>
      <c r="E5" s="26" t="s">
        <v>58</v>
      </c>
      <c r="F5" s="42"/>
      <c r="G5" s="30" t="s">
        <v>64</v>
      </c>
      <c r="H5" s="43"/>
      <c r="I5" s="44" t="s">
        <v>71</v>
      </c>
    </row>
    <row r="6" spans="1:9" s="18" customFormat="1" ht="42" customHeight="1">
      <c r="A6" s="41" t="s">
        <v>35</v>
      </c>
      <c r="B6" s="42"/>
      <c r="C6" s="27" t="s">
        <v>46</v>
      </c>
      <c r="D6" s="42"/>
      <c r="E6" s="123" t="s">
        <v>81</v>
      </c>
      <c r="F6" s="43"/>
      <c r="G6" s="31" t="s">
        <v>65</v>
      </c>
      <c r="H6" s="43"/>
      <c r="I6" s="45" t="s">
        <v>72</v>
      </c>
    </row>
    <row r="7" spans="1:9" s="18" customFormat="1" ht="38.25" customHeight="1">
      <c r="A7" s="41" t="s">
        <v>36</v>
      </c>
      <c r="B7" s="42"/>
      <c r="C7" s="27" t="s">
        <v>47</v>
      </c>
      <c r="D7" s="42"/>
      <c r="E7" s="123"/>
      <c r="F7" s="43"/>
      <c r="G7" s="32" t="s">
        <v>66</v>
      </c>
      <c r="H7" s="43"/>
      <c r="I7" s="133" t="s">
        <v>73</v>
      </c>
    </row>
    <row r="8" spans="1:9" s="18" customFormat="1" ht="39" customHeight="1">
      <c r="A8" s="41" t="s">
        <v>37</v>
      </c>
      <c r="B8" s="42"/>
      <c r="C8" s="27" t="s">
        <v>48</v>
      </c>
      <c r="D8" s="42"/>
      <c r="E8" s="123"/>
      <c r="F8" s="43"/>
      <c r="G8" s="126" t="s">
        <v>67</v>
      </c>
      <c r="H8" s="43"/>
      <c r="I8" s="133"/>
    </row>
    <row r="9" spans="1:9" s="18" customFormat="1" ht="42.75" customHeight="1">
      <c r="A9" s="46" t="s">
        <v>38</v>
      </c>
      <c r="B9" s="47"/>
      <c r="C9" s="27" t="s">
        <v>49</v>
      </c>
      <c r="D9" s="47"/>
      <c r="E9" s="28" t="s">
        <v>59</v>
      </c>
      <c r="F9" s="47"/>
      <c r="G9" s="126"/>
      <c r="H9" s="43"/>
      <c r="I9" s="133"/>
    </row>
    <row r="10" spans="1:9" s="18" customFormat="1" ht="42.75" customHeight="1">
      <c r="A10" s="41" t="s">
        <v>39</v>
      </c>
      <c r="B10" s="42"/>
      <c r="C10" s="27" t="s">
        <v>50</v>
      </c>
      <c r="D10" s="42"/>
      <c r="E10" s="123" t="s">
        <v>60</v>
      </c>
      <c r="F10" s="43"/>
      <c r="G10" s="32" t="s">
        <v>68</v>
      </c>
      <c r="H10" s="48"/>
      <c r="I10" s="49" t="s">
        <v>74</v>
      </c>
    </row>
    <row r="11" spans="1:9" s="18" customFormat="1" ht="42.75" customHeight="1">
      <c r="A11" s="41" t="s">
        <v>40</v>
      </c>
      <c r="B11" s="42"/>
      <c r="C11" s="27" t="s">
        <v>51</v>
      </c>
      <c r="D11" s="42"/>
      <c r="E11" s="123"/>
      <c r="F11" s="43"/>
      <c r="G11" s="126" t="s">
        <v>80</v>
      </c>
      <c r="H11" s="43"/>
      <c r="I11" s="61" t="s">
        <v>75</v>
      </c>
    </row>
    <row r="12" spans="1:9" s="18" customFormat="1" ht="37.5" customHeight="1">
      <c r="A12" s="41" t="s">
        <v>41</v>
      </c>
      <c r="B12" s="42"/>
      <c r="C12" s="27" t="s">
        <v>52</v>
      </c>
      <c r="D12" s="42"/>
      <c r="E12" s="123"/>
      <c r="F12" s="43"/>
      <c r="G12" s="126"/>
      <c r="H12" s="43"/>
      <c r="I12" s="45" t="s">
        <v>76</v>
      </c>
    </row>
    <row r="13" spans="1:9" s="18" customFormat="1" ht="46.5" customHeight="1">
      <c r="A13" s="41" t="s">
        <v>42</v>
      </c>
      <c r="B13" s="42"/>
      <c r="C13" s="27" t="s">
        <v>53</v>
      </c>
      <c r="D13" s="42"/>
      <c r="E13" s="29" t="s">
        <v>61</v>
      </c>
      <c r="F13" s="50"/>
      <c r="G13" s="127"/>
      <c r="H13" s="43"/>
      <c r="I13" s="45" t="s">
        <v>77</v>
      </c>
    </row>
    <row r="14" spans="1:9" s="18" customFormat="1" ht="42.75" customHeight="1">
      <c r="A14" s="41" t="s">
        <v>43</v>
      </c>
      <c r="B14" s="42"/>
      <c r="C14" s="27" t="s">
        <v>54</v>
      </c>
      <c r="D14" s="42"/>
      <c r="E14" s="47"/>
      <c r="F14" s="47"/>
      <c r="G14" s="51"/>
      <c r="H14" s="51"/>
      <c r="I14" s="45" t="s">
        <v>78</v>
      </c>
    </row>
    <row r="15" spans="1:9" s="18" customFormat="1" ht="44.25" customHeight="1" thickBot="1">
      <c r="A15" s="52" t="s">
        <v>44</v>
      </c>
      <c r="B15" s="53"/>
      <c r="C15" s="62" t="s">
        <v>55</v>
      </c>
      <c r="D15" s="53"/>
      <c r="E15" s="54"/>
      <c r="F15" s="54"/>
      <c r="G15" s="55"/>
      <c r="H15" s="55"/>
      <c r="I15" s="56" t="s">
        <v>79</v>
      </c>
    </row>
    <row r="16" spans="1:9" s="18" customFormat="1" ht="4.5" customHeight="1">
      <c r="A16" s="17"/>
      <c r="B16" s="17"/>
      <c r="C16" s="17"/>
      <c r="D16" s="17"/>
      <c r="E16" s="19"/>
      <c r="F16" s="19"/>
      <c r="G16" s="17"/>
      <c r="H16" s="17"/>
      <c r="I16" s="17"/>
    </row>
    <row r="17" spans="1:9" s="18" customFormat="1" ht="12.75">
      <c r="A17" s="17"/>
      <c r="B17" s="17"/>
      <c r="C17" s="17"/>
      <c r="D17" s="17"/>
      <c r="E17" s="17"/>
      <c r="F17" s="17"/>
      <c r="G17" s="17"/>
      <c r="H17" s="17"/>
      <c r="I17" s="17"/>
    </row>
    <row r="18" spans="1:9" s="18" customFormat="1" ht="12.75">
      <c r="A18" s="17"/>
      <c r="B18" s="17"/>
      <c r="C18" s="17"/>
      <c r="D18" s="17"/>
      <c r="E18" s="17"/>
      <c r="F18" s="17"/>
      <c r="G18" s="17"/>
      <c r="H18" s="17"/>
      <c r="I18" s="17"/>
    </row>
    <row r="19" spans="1:9" s="18" customFormat="1" ht="12.75">
      <c r="A19" s="17"/>
      <c r="B19" s="17"/>
      <c r="C19" s="17"/>
      <c r="D19" s="17"/>
      <c r="E19" s="17"/>
      <c r="F19" s="17"/>
      <c r="G19" s="17"/>
      <c r="H19" s="17"/>
      <c r="I19" s="17"/>
    </row>
    <row r="20" spans="1:9" s="18" customFormat="1" ht="12.75">
      <c r="A20" s="17"/>
      <c r="B20" s="17"/>
      <c r="C20" s="17"/>
      <c r="D20" s="17"/>
      <c r="E20" s="17"/>
      <c r="F20" s="17"/>
      <c r="G20" s="17"/>
      <c r="H20" s="17"/>
      <c r="I20" s="17"/>
    </row>
    <row r="21" spans="1:9" s="18" customFormat="1" ht="12.75">
      <c r="A21" s="17"/>
      <c r="B21" s="17"/>
      <c r="C21" s="17"/>
      <c r="D21" s="17"/>
      <c r="E21" s="17"/>
      <c r="F21" s="17"/>
      <c r="G21" s="17"/>
      <c r="H21" s="17"/>
      <c r="I21" s="17"/>
    </row>
    <row r="22" spans="1:9" s="18" customFormat="1" ht="12.75">
      <c r="A22" s="17"/>
      <c r="B22" s="17"/>
      <c r="C22" s="17"/>
      <c r="D22" s="17"/>
      <c r="E22" s="17"/>
      <c r="F22" s="17"/>
      <c r="G22" s="17"/>
      <c r="H22" s="17"/>
      <c r="I22" s="17"/>
    </row>
    <row r="23" spans="1:9" s="18" customFormat="1" ht="12.75">
      <c r="A23" s="17"/>
      <c r="B23" s="17"/>
      <c r="C23" s="17"/>
      <c r="D23" s="17"/>
      <c r="E23" s="17"/>
      <c r="F23" s="17"/>
      <c r="G23" s="17"/>
      <c r="H23" s="17"/>
      <c r="I23" s="17"/>
    </row>
    <row r="24" spans="1:9" s="18" customFormat="1" ht="12.75">
      <c r="A24" s="17"/>
      <c r="B24" s="17"/>
      <c r="C24" s="17"/>
      <c r="D24" s="17"/>
      <c r="E24" s="17"/>
      <c r="F24" s="17"/>
      <c r="G24" s="17"/>
      <c r="H24" s="17"/>
      <c r="I24" s="17"/>
    </row>
    <row r="25" spans="1:9" s="18" customFormat="1" ht="12.75">
      <c r="A25" s="17"/>
      <c r="B25" s="17"/>
      <c r="C25" s="17"/>
      <c r="D25" s="17"/>
      <c r="E25" s="17"/>
      <c r="F25" s="17"/>
      <c r="G25" s="17"/>
      <c r="H25" s="17"/>
      <c r="I25" s="17"/>
    </row>
    <row r="26" spans="1:9" s="18" customFormat="1" ht="12.75">
      <c r="A26" s="17"/>
      <c r="B26" s="17"/>
      <c r="C26" s="17"/>
      <c r="D26" s="17"/>
      <c r="E26" s="17"/>
      <c r="F26" s="17"/>
      <c r="G26" s="17"/>
      <c r="H26" s="17"/>
      <c r="I26" s="17"/>
    </row>
    <row r="27" spans="1:9" s="18" customFormat="1" ht="12.75">
      <c r="A27" s="17"/>
      <c r="B27" s="17"/>
      <c r="C27" s="17"/>
      <c r="D27" s="17"/>
      <c r="E27" s="17"/>
      <c r="F27" s="17"/>
      <c r="G27" s="17"/>
      <c r="H27" s="17"/>
      <c r="I27" s="17"/>
    </row>
    <row r="28" spans="1:9" s="18" customFormat="1" ht="12.75">
      <c r="A28" s="17"/>
      <c r="B28" s="17"/>
      <c r="C28" s="17"/>
      <c r="D28" s="17"/>
      <c r="E28" s="17"/>
      <c r="F28" s="17"/>
      <c r="G28" s="17"/>
      <c r="H28" s="17"/>
      <c r="I28" s="17"/>
    </row>
    <row r="29" spans="1:9" s="18" customFormat="1" ht="12.75">
      <c r="A29" s="17"/>
      <c r="B29" s="17"/>
      <c r="C29" s="17"/>
      <c r="D29" s="17"/>
      <c r="E29" s="17"/>
      <c r="F29" s="17"/>
      <c r="G29" s="17"/>
      <c r="H29" s="17"/>
      <c r="I29" s="17"/>
    </row>
    <row r="30" spans="1:9" s="18" customFormat="1" ht="12.75">
      <c r="A30" s="17"/>
      <c r="B30" s="17"/>
      <c r="C30" s="17"/>
      <c r="D30" s="17"/>
      <c r="E30" s="17"/>
      <c r="F30" s="17"/>
      <c r="G30" s="17"/>
      <c r="H30" s="17"/>
      <c r="I30" s="17"/>
    </row>
    <row r="31" spans="1:9" s="18" customFormat="1" ht="12.75">
      <c r="A31" s="17"/>
      <c r="B31" s="17"/>
      <c r="C31" s="17"/>
      <c r="D31" s="17"/>
      <c r="E31" s="17"/>
      <c r="F31" s="17"/>
      <c r="G31" s="17"/>
      <c r="H31" s="17"/>
      <c r="I31" s="17"/>
    </row>
    <row r="32" spans="1:9" s="18" customFormat="1" ht="12.75">
      <c r="A32" s="17"/>
      <c r="B32" s="17"/>
      <c r="C32" s="17"/>
      <c r="D32" s="17"/>
      <c r="E32" s="17"/>
      <c r="F32" s="17"/>
      <c r="G32" s="17"/>
      <c r="H32" s="17"/>
      <c r="I32" s="17"/>
    </row>
    <row r="33" spans="1:9" s="18" customFormat="1" ht="12.75">
      <c r="A33" s="17"/>
      <c r="B33" s="17"/>
      <c r="C33" s="17"/>
      <c r="D33" s="17"/>
      <c r="E33" s="17"/>
      <c r="F33" s="17"/>
      <c r="G33" s="17"/>
      <c r="H33" s="17"/>
      <c r="I33" s="17"/>
    </row>
    <row r="34" spans="5:6" s="18" customFormat="1" ht="12.75">
      <c r="E34" s="17"/>
      <c r="F34" s="17"/>
    </row>
    <row r="35" s="18" customFormat="1" ht="12.75"/>
    <row r="36" s="18" customFormat="1" ht="12.75"/>
    <row r="37" spans="5:6" ht="12.75">
      <c r="E37" s="18"/>
      <c r="F37" s="18"/>
    </row>
  </sheetData>
  <sheetProtection/>
  <mergeCells count="10">
    <mergeCell ref="E10:E12"/>
    <mergeCell ref="G3:G4"/>
    <mergeCell ref="G8:G9"/>
    <mergeCell ref="G11:G13"/>
    <mergeCell ref="A1:I1"/>
    <mergeCell ref="I3:I4"/>
    <mergeCell ref="I7:I9"/>
    <mergeCell ref="E3:E4"/>
    <mergeCell ref="E6:E8"/>
    <mergeCell ref="C2:C4"/>
  </mergeCells>
  <printOptions horizontalCentered="1" verticalCentered="1"/>
  <pageMargins left="0.4330708661417323" right="0.5511811023622047" top="0.5118110236220472" bottom="0.5511811023622047" header="0.5118110236220472" footer="0.5118110236220472"/>
  <pageSetup fitToHeight="1" fitToWidth="1" horizontalDpi="300" verticalDpi="300" orientation="landscape" paperSize="8" r:id="rId1"/>
</worksheet>
</file>

<file path=xl/worksheets/sheet30.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3" sqref="A3:O3"/>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298</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294</v>
      </c>
      <c r="B5" s="155" t="s">
        <v>295</v>
      </c>
      <c r="C5" s="155"/>
      <c r="D5" s="155"/>
      <c r="E5" s="1">
        <v>4</v>
      </c>
      <c r="F5" s="1">
        <v>1</v>
      </c>
      <c r="G5" s="1">
        <f aca="true" t="shared" si="0" ref="G5:G17">E5*F5</f>
        <v>4</v>
      </c>
      <c r="H5" s="155" t="s">
        <v>296</v>
      </c>
      <c r="I5" s="155"/>
      <c r="J5" s="155"/>
      <c r="K5" s="155"/>
      <c r="L5" s="155"/>
      <c r="M5" s="1">
        <v>3</v>
      </c>
      <c r="N5" s="1">
        <v>1</v>
      </c>
      <c r="O5" s="8">
        <f aca="true" t="shared" si="1" ref="O5:O17">M5*N5</f>
        <v>3</v>
      </c>
    </row>
    <row r="6" spans="1:15" ht="19.5" customHeight="1">
      <c r="A6" s="7" t="s">
        <v>297</v>
      </c>
      <c r="B6" s="155" t="s">
        <v>179</v>
      </c>
      <c r="C6" s="155"/>
      <c r="D6" s="155"/>
      <c r="E6" s="1">
        <v>3</v>
      </c>
      <c r="F6" s="1">
        <v>1</v>
      </c>
      <c r="G6" s="1">
        <f t="shared" si="0"/>
        <v>3</v>
      </c>
      <c r="H6" s="155"/>
      <c r="I6" s="155"/>
      <c r="J6" s="155"/>
      <c r="K6" s="155"/>
      <c r="L6" s="155"/>
      <c r="M6" s="1"/>
      <c r="N6" s="1"/>
      <c r="O6" s="8">
        <f t="shared" si="1"/>
        <v>0</v>
      </c>
    </row>
    <row r="7" spans="1:15" ht="19.5" customHeight="1">
      <c r="A7" s="7"/>
      <c r="B7" s="155"/>
      <c r="C7" s="155"/>
      <c r="D7" s="155"/>
      <c r="E7" s="1"/>
      <c r="F7" s="1"/>
      <c r="G7" s="1">
        <f t="shared" si="0"/>
        <v>0</v>
      </c>
      <c r="H7" s="155"/>
      <c r="I7" s="155"/>
      <c r="J7" s="155"/>
      <c r="K7" s="155"/>
      <c r="L7" s="155"/>
      <c r="M7" s="1"/>
      <c r="N7" s="1"/>
      <c r="O7" s="8">
        <f t="shared" si="1"/>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90</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91</v>
      </c>
      <c r="B5" s="155" t="s">
        <v>92</v>
      </c>
      <c r="C5" s="155"/>
      <c r="D5" s="155"/>
      <c r="E5" s="1">
        <v>3</v>
      </c>
      <c r="F5" s="1">
        <v>2</v>
      </c>
      <c r="G5" s="1">
        <f>E5*F5</f>
        <v>6</v>
      </c>
      <c r="H5" s="155" t="s">
        <v>93</v>
      </c>
      <c r="I5" s="155"/>
      <c r="J5" s="155"/>
      <c r="K5" s="155"/>
      <c r="L5" s="155"/>
      <c r="M5" s="1">
        <v>2</v>
      </c>
      <c r="N5" s="1">
        <v>1</v>
      </c>
      <c r="O5" s="8">
        <f>M5*N5</f>
        <v>2</v>
      </c>
    </row>
    <row r="6" spans="1:15" ht="19.5" customHeight="1">
      <c r="A6" s="7" t="s">
        <v>94</v>
      </c>
      <c r="B6" s="155" t="s">
        <v>95</v>
      </c>
      <c r="C6" s="155"/>
      <c r="D6" s="155"/>
      <c r="E6" s="1">
        <v>2</v>
      </c>
      <c r="F6" s="1">
        <v>1</v>
      </c>
      <c r="G6" s="1">
        <f aca="true" t="shared" si="0" ref="G6:G11">E6*F6</f>
        <v>2</v>
      </c>
      <c r="H6" s="155"/>
      <c r="I6" s="155"/>
      <c r="J6" s="155"/>
      <c r="K6" s="155"/>
      <c r="L6" s="155"/>
      <c r="M6" s="1"/>
      <c r="N6" s="1"/>
      <c r="O6" s="8">
        <f aca="true" t="shared" si="1" ref="O6:O11">M6*N6</f>
        <v>0</v>
      </c>
    </row>
    <row r="7" spans="1:15" ht="19.5" customHeight="1">
      <c r="A7" s="7" t="s">
        <v>96</v>
      </c>
      <c r="B7" s="155" t="s">
        <v>97</v>
      </c>
      <c r="C7" s="155"/>
      <c r="D7" s="155"/>
      <c r="E7" s="1">
        <v>3</v>
      </c>
      <c r="F7" s="1">
        <v>2</v>
      </c>
      <c r="G7" s="1">
        <f t="shared" si="0"/>
        <v>6</v>
      </c>
      <c r="H7" s="155" t="s">
        <v>98</v>
      </c>
      <c r="I7" s="155"/>
      <c r="J7" s="155"/>
      <c r="K7" s="155"/>
      <c r="L7" s="155"/>
      <c r="M7" s="1">
        <v>3</v>
      </c>
      <c r="N7" s="1">
        <v>1</v>
      </c>
      <c r="O7" s="8">
        <f t="shared" si="1"/>
        <v>3</v>
      </c>
    </row>
    <row r="8" spans="1:15" ht="19.5" customHeight="1">
      <c r="A8" s="7" t="s">
        <v>99</v>
      </c>
      <c r="B8" s="169" t="s">
        <v>100</v>
      </c>
      <c r="C8" s="170"/>
      <c r="D8" s="149"/>
      <c r="E8" s="1">
        <v>3</v>
      </c>
      <c r="F8" s="1">
        <v>2</v>
      </c>
      <c r="G8" s="1">
        <f t="shared" si="0"/>
        <v>6</v>
      </c>
      <c r="H8" s="155" t="s">
        <v>101</v>
      </c>
      <c r="I8" s="155"/>
      <c r="J8" s="155"/>
      <c r="K8" s="155"/>
      <c r="L8" s="155"/>
      <c r="M8" s="1">
        <v>3</v>
      </c>
      <c r="N8" s="1">
        <v>1</v>
      </c>
      <c r="O8" s="8">
        <f t="shared" si="1"/>
        <v>3</v>
      </c>
    </row>
    <row r="9" spans="1:15" ht="19.5" customHeight="1">
      <c r="A9" s="7" t="s">
        <v>102</v>
      </c>
      <c r="B9" s="169" t="s">
        <v>105</v>
      </c>
      <c r="C9" s="170"/>
      <c r="D9" s="149"/>
      <c r="E9" s="1">
        <v>3</v>
      </c>
      <c r="F9" s="1">
        <v>1</v>
      </c>
      <c r="G9" s="1">
        <f t="shared" si="0"/>
        <v>3</v>
      </c>
      <c r="H9" s="169"/>
      <c r="I9" s="170"/>
      <c r="J9" s="170"/>
      <c r="K9" s="170"/>
      <c r="L9" s="149"/>
      <c r="M9" s="1"/>
      <c r="N9" s="1"/>
      <c r="O9" s="8">
        <f t="shared" si="1"/>
        <v>0</v>
      </c>
    </row>
    <row r="10" spans="1:15" ht="19.5" customHeight="1">
      <c r="A10" s="7" t="s">
        <v>104</v>
      </c>
      <c r="B10" s="169" t="s">
        <v>103</v>
      </c>
      <c r="C10" s="170"/>
      <c r="D10" s="149"/>
      <c r="E10" s="1">
        <v>3</v>
      </c>
      <c r="F10" s="1">
        <v>1</v>
      </c>
      <c r="G10" s="1">
        <f t="shared" si="0"/>
        <v>3</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aca="true" t="shared" si="2" ref="G12:G17">E12*F12</f>
        <v>0</v>
      </c>
      <c r="H12" s="155"/>
      <c r="I12" s="155"/>
      <c r="J12" s="155"/>
      <c r="K12" s="155"/>
      <c r="L12" s="155"/>
      <c r="M12" s="1"/>
      <c r="N12" s="1"/>
      <c r="O12" s="8">
        <f aca="true" t="shared" si="3" ref="O12:O17">M12*N12</f>
        <v>0</v>
      </c>
    </row>
    <row r="13" spans="1:15" ht="19.5" customHeight="1">
      <c r="A13" s="7"/>
      <c r="B13" s="155"/>
      <c r="C13" s="155"/>
      <c r="D13" s="155"/>
      <c r="E13" s="1"/>
      <c r="F13" s="1"/>
      <c r="G13" s="1">
        <f t="shared" si="2"/>
        <v>0</v>
      </c>
      <c r="H13" s="155"/>
      <c r="I13" s="155"/>
      <c r="J13" s="155"/>
      <c r="K13" s="155"/>
      <c r="L13" s="155"/>
      <c r="M13" s="1"/>
      <c r="N13" s="1"/>
      <c r="O13" s="8">
        <f t="shared" si="3"/>
        <v>0</v>
      </c>
    </row>
    <row r="14" spans="1:15" ht="19.5" customHeight="1">
      <c r="A14" s="7"/>
      <c r="B14" s="155"/>
      <c r="C14" s="155"/>
      <c r="D14" s="155"/>
      <c r="E14" s="1"/>
      <c r="F14" s="1"/>
      <c r="G14" s="1">
        <f t="shared" si="2"/>
        <v>0</v>
      </c>
      <c r="H14" s="155"/>
      <c r="I14" s="155"/>
      <c r="J14" s="155"/>
      <c r="K14" s="155"/>
      <c r="L14" s="155"/>
      <c r="M14" s="1"/>
      <c r="N14" s="1"/>
      <c r="O14" s="8">
        <f t="shared" si="3"/>
        <v>0</v>
      </c>
    </row>
    <row r="15" spans="1:15" ht="19.5" customHeight="1">
      <c r="A15" s="7"/>
      <c r="B15" s="155"/>
      <c r="C15" s="155"/>
      <c r="D15" s="155"/>
      <c r="E15" s="1"/>
      <c r="F15" s="1"/>
      <c r="G15" s="1">
        <f t="shared" si="2"/>
        <v>0</v>
      </c>
      <c r="H15" s="155"/>
      <c r="I15" s="155"/>
      <c r="J15" s="155"/>
      <c r="K15" s="155"/>
      <c r="L15" s="155"/>
      <c r="M15" s="1"/>
      <c r="N15" s="1"/>
      <c r="O15" s="8">
        <f t="shared" si="3"/>
        <v>0</v>
      </c>
    </row>
    <row r="16" spans="1:15" ht="19.5" customHeight="1">
      <c r="A16" s="7"/>
      <c r="B16" s="155"/>
      <c r="C16" s="155"/>
      <c r="D16" s="155"/>
      <c r="E16" s="1"/>
      <c r="F16" s="1"/>
      <c r="G16" s="1">
        <f t="shared" si="2"/>
        <v>0</v>
      </c>
      <c r="H16" s="155"/>
      <c r="I16" s="155"/>
      <c r="J16" s="155"/>
      <c r="K16" s="155"/>
      <c r="L16" s="155"/>
      <c r="M16" s="1"/>
      <c r="N16" s="1"/>
      <c r="O16" s="8">
        <f t="shared" si="3"/>
        <v>0</v>
      </c>
    </row>
    <row r="17" spans="1:15" ht="19.5" customHeight="1" thickBot="1">
      <c r="A17" s="24"/>
      <c r="B17" s="150"/>
      <c r="C17" s="150"/>
      <c r="D17" s="150"/>
      <c r="E17" s="25"/>
      <c r="F17" s="25"/>
      <c r="G17" s="1">
        <f t="shared" si="2"/>
        <v>0</v>
      </c>
      <c r="H17" s="150"/>
      <c r="I17" s="150"/>
      <c r="J17" s="150"/>
      <c r="K17" s="150"/>
      <c r="L17" s="150"/>
      <c r="M17" s="25"/>
      <c r="N17" s="25"/>
      <c r="O17" s="8">
        <f t="shared" si="3"/>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
        <v>271</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87</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f>'Abrasive Wheels'!$B$1:$C$1</f>
        <v>0</v>
      </c>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106</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107</v>
      </c>
      <c r="B5" s="155" t="s">
        <v>108</v>
      </c>
      <c r="C5" s="155"/>
      <c r="D5" s="155"/>
      <c r="E5" s="1">
        <v>3</v>
      </c>
      <c r="F5" s="1">
        <v>2</v>
      </c>
      <c r="G5" s="1">
        <f aca="true" t="shared" si="0" ref="G5:G17">E5*F5</f>
        <v>6</v>
      </c>
      <c r="H5" s="155" t="s">
        <v>109</v>
      </c>
      <c r="I5" s="155"/>
      <c r="J5" s="155"/>
      <c r="K5" s="155"/>
      <c r="L5" s="155"/>
      <c r="M5" s="1">
        <v>3</v>
      </c>
      <c r="N5" s="1">
        <v>1</v>
      </c>
      <c r="O5" s="8">
        <f aca="true" t="shared" si="1" ref="O5:O17">M5*N5</f>
        <v>3</v>
      </c>
    </row>
    <row r="6" spans="1:15" ht="19.5" customHeight="1">
      <c r="A6" s="7" t="s">
        <v>110</v>
      </c>
      <c r="B6" s="155" t="s">
        <v>112</v>
      </c>
      <c r="C6" s="155"/>
      <c r="D6" s="155"/>
      <c r="E6" s="1">
        <v>3</v>
      </c>
      <c r="F6" s="1">
        <v>1</v>
      </c>
      <c r="G6" s="1">
        <f t="shared" si="0"/>
        <v>3</v>
      </c>
      <c r="H6" s="155"/>
      <c r="I6" s="155"/>
      <c r="J6" s="155"/>
      <c r="K6" s="155"/>
      <c r="L6" s="155"/>
      <c r="M6" s="1"/>
      <c r="N6" s="1"/>
      <c r="O6" s="8">
        <f t="shared" si="1"/>
        <v>0</v>
      </c>
    </row>
    <row r="7" spans="1:15" ht="19.5" customHeight="1">
      <c r="A7" s="7"/>
      <c r="B7" s="155"/>
      <c r="C7" s="155"/>
      <c r="D7" s="155"/>
      <c r="E7" s="1"/>
      <c r="F7" s="1"/>
      <c r="G7" s="1">
        <f t="shared" si="0"/>
        <v>0</v>
      </c>
      <c r="H7" s="155"/>
      <c r="I7" s="155"/>
      <c r="J7" s="155"/>
      <c r="K7" s="155"/>
      <c r="L7" s="155"/>
      <c r="M7" s="1"/>
      <c r="N7" s="1"/>
      <c r="O7" s="8">
        <f t="shared" si="1"/>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113</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f>'Abrasive Wheels'!$B$1:$C$1</f>
        <v>0</v>
      </c>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114</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91</v>
      </c>
      <c r="B5" s="155" t="s">
        <v>115</v>
      </c>
      <c r="C5" s="155"/>
      <c r="D5" s="155"/>
      <c r="E5" s="1">
        <v>3</v>
      </c>
      <c r="F5" s="1">
        <v>2</v>
      </c>
      <c r="G5" s="1">
        <f>E5*F5</f>
        <v>6</v>
      </c>
      <c r="H5" s="155" t="s">
        <v>116</v>
      </c>
      <c r="I5" s="155"/>
      <c r="J5" s="155"/>
      <c r="K5" s="155"/>
      <c r="L5" s="155"/>
      <c r="M5" s="1">
        <v>3</v>
      </c>
      <c r="N5" s="1">
        <v>1</v>
      </c>
      <c r="O5" s="8">
        <f>M5*N5</f>
        <v>3</v>
      </c>
    </row>
    <row r="6" spans="1:15" ht="19.5" customHeight="1">
      <c r="A6" s="7" t="s">
        <v>117</v>
      </c>
      <c r="B6" s="155" t="s">
        <v>118</v>
      </c>
      <c r="C6" s="155"/>
      <c r="D6" s="155"/>
      <c r="E6" s="1">
        <v>3</v>
      </c>
      <c r="F6" s="1">
        <v>1</v>
      </c>
      <c r="G6" s="1">
        <f>E6*F6</f>
        <v>3</v>
      </c>
      <c r="H6" s="155"/>
      <c r="I6" s="155"/>
      <c r="J6" s="155"/>
      <c r="K6" s="155"/>
      <c r="L6" s="155"/>
      <c r="M6" s="1"/>
      <c r="N6" s="1"/>
      <c r="O6" s="8">
        <f>M6*N6</f>
        <v>0</v>
      </c>
    </row>
    <row r="7" spans="1:15" ht="19.5" customHeight="1">
      <c r="A7" s="7" t="s">
        <v>119</v>
      </c>
      <c r="B7" s="155" t="s">
        <v>120</v>
      </c>
      <c r="C7" s="155"/>
      <c r="D7" s="155"/>
      <c r="E7" s="1">
        <v>3</v>
      </c>
      <c r="F7" s="1">
        <v>1</v>
      </c>
      <c r="G7" s="1">
        <f>E7*F7</f>
        <v>3</v>
      </c>
      <c r="H7" s="155"/>
      <c r="I7" s="155"/>
      <c r="J7" s="155"/>
      <c r="K7" s="155"/>
      <c r="L7" s="155"/>
      <c r="M7" s="1"/>
      <c r="N7" s="1"/>
      <c r="O7" s="8">
        <f>M7*N7</f>
        <v>0</v>
      </c>
    </row>
    <row r="8" spans="1:15" ht="19.5" customHeight="1">
      <c r="A8" s="7" t="s">
        <v>99</v>
      </c>
      <c r="B8" s="169" t="s">
        <v>100</v>
      </c>
      <c r="C8" s="170"/>
      <c r="D8" s="149"/>
      <c r="E8" s="1">
        <v>3</v>
      </c>
      <c r="F8" s="1">
        <v>2</v>
      </c>
      <c r="G8" s="1">
        <f>E8*F8</f>
        <v>6</v>
      </c>
      <c r="H8" s="155" t="s">
        <v>121</v>
      </c>
      <c r="I8" s="155"/>
      <c r="J8" s="155"/>
      <c r="K8" s="155"/>
      <c r="L8" s="155"/>
      <c r="M8" s="1">
        <v>3</v>
      </c>
      <c r="N8" s="1">
        <v>1</v>
      </c>
      <c r="O8" s="8">
        <f>M8*N8</f>
        <v>3</v>
      </c>
    </row>
    <row r="9" spans="1:15" ht="19.5" customHeight="1">
      <c r="A9" s="7"/>
      <c r="B9" s="169"/>
      <c r="C9" s="170"/>
      <c r="D9" s="149"/>
      <c r="E9" s="1"/>
      <c r="F9" s="1"/>
      <c r="G9" s="1">
        <f aca="true" t="shared" si="0" ref="G9:G17">E9*F9</f>
        <v>0</v>
      </c>
      <c r="H9" s="169"/>
      <c r="I9" s="170"/>
      <c r="J9" s="170"/>
      <c r="K9" s="170"/>
      <c r="L9" s="149"/>
      <c r="M9" s="1"/>
      <c r="N9" s="1"/>
      <c r="O9" s="8">
        <f aca="true" t="shared" si="1" ref="O9:O17">M9*N9</f>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72" t="s">
        <v>245</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71" t="s">
        <v>246</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122</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123</v>
      </c>
      <c r="B5" s="155" t="s">
        <v>124</v>
      </c>
      <c r="C5" s="155"/>
      <c r="D5" s="155"/>
      <c r="E5" s="1">
        <v>4</v>
      </c>
      <c r="F5" s="1">
        <v>2</v>
      </c>
      <c r="G5" s="1">
        <f aca="true" t="shared" si="0" ref="G5:G17">E5*F5</f>
        <v>8</v>
      </c>
      <c r="H5" s="155" t="s">
        <v>270</v>
      </c>
      <c r="I5" s="155"/>
      <c r="J5" s="155"/>
      <c r="K5" s="155"/>
      <c r="L5" s="155"/>
      <c r="M5" s="1">
        <v>4</v>
      </c>
      <c r="N5" s="1">
        <v>1</v>
      </c>
      <c r="O5" s="8">
        <f aca="true" t="shared" si="1" ref="O5:O17">M5*N5</f>
        <v>4</v>
      </c>
    </row>
    <row r="6" spans="1:15" ht="19.5" customHeight="1">
      <c r="A6" s="7" t="s">
        <v>125</v>
      </c>
      <c r="B6" s="155" t="s">
        <v>126</v>
      </c>
      <c r="C6" s="155"/>
      <c r="D6" s="155"/>
      <c r="E6" s="1">
        <v>4</v>
      </c>
      <c r="F6" s="1">
        <v>3</v>
      </c>
      <c r="G6" s="1">
        <f t="shared" si="0"/>
        <v>12</v>
      </c>
      <c r="H6" s="155" t="s">
        <v>127</v>
      </c>
      <c r="I6" s="155"/>
      <c r="J6" s="155"/>
      <c r="K6" s="155"/>
      <c r="L6" s="155"/>
      <c r="M6" s="1">
        <v>4</v>
      </c>
      <c r="N6" s="1">
        <v>1</v>
      </c>
      <c r="O6" s="8">
        <f t="shared" si="1"/>
        <v>4</v>
      </c>
    </row>
    <row r="7" spans="1:15" ht="19.5" customHeight="1">
      <c r="A7" s="7" t="s">
        <v>128</v>
      </c>
      <c r="B7" s="155" t="s">
        <v>129</v>
      </c>
      <c r="C7" s="155"/>
      <c r="D7" s="155"/>
      <c r="E7" s="1">
        <v>4</v>
      </c>
      <c r="F7" s="1">
        <v>3</v>
      </c>
      <c r="G7" s="1">
        <f t="shared" si="0"/>
        <v>12</v>
      </c>
      <c r="H7" s="155" t="s">
        <v>130</v>
      </c>
      <c r="I7" s="155"/>
      <c r="J7" s="155"/>
      <c r="K7" s="155"/>
      <c r="L7" s="155"/>
      <c r="M7" s="1">
        <v>4</v>
      </c>
      <c r="N7" s="1">
        <v>1</v>
      </c>
      <c r="O7" s="8">
        <f t="shared" si="1"/>
        <v>4</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7"/>
      <c r="B10" s="169"/>
      <c r="C10" s="170"/>
      <c r="D10" s="149"/>
      <c r="E10" s="1"/>
      <c r="F10" s="1"/>
      <c r="G10" s="1">
        <f t="shared" si="0"/>
        <v>0</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113</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278</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279</v>
      </c>
      <c r="B5" s="155" t="s">
        <v>280</v>
      </c>
      <c r="C5" s="155"/>
      <c r="D5" s="155"/>
      <c r="E5" s="1">
        <v>5</v>
      </c>
      <c r="F5" s="1">
        <v>1</v>
      </c>
      <c r="G5" s="1">
        <f aca="true" t="shared" si="0" ref="G5:G17">E5*F5</f>
        <v>5</v>
      </c>
      <c r="H5" s="155" t="s">
        <v>283</v>
      </c>
      <c r="I5" s="155"/>
      <c r="J5" s="155"/>
      <c r="K5" s="155"/>
      <c r="L5" s="155"/>
      <c r="M5" s="1">
        <v>3</v>
      </c>
      <c r="N5" s="1">
        <v>1</v>
      </c>
      <c r="O5" s="8">
        <f aca="true" t="shared" si="1" ref="O5:O17">M5*N5</f>
        <v>3</v>
      </c>
    </row>
    <row r="6" spans="1:15" ht="19.5" customHeight="1">
      <c r="A6" s="7" t="s">
        <v>281</v>
      </c>
      <c r="B6" s="155" t="s">
        <v>282</v>
      </c>
      <c r="C6" s="155"/>
      <c r="D6" s="155"/>
      <c r="E6" s="1">
        <v>4</v>
      </c>
      <c r="F6" s="1">
        <v>1</v>
      </c>
      <c r="G6" s="1">
        <f t="shared" si="0"/>
        <v>4</v>
      </c>
      <c r="H6" s="155"/>
      <c r="I6" s="155"/>
      <c r="J6" s="155"/>
      <c r="K6" s="155"/>
      <c r="L6" s="155"/>
      <c r="M6" s="1"/>
      <c r="N6" s="1"/>
      <c r="O6" s="8">
        <f t="shared" si="1"/>
        <v>0</v>
      </c>
    </row>
    <row r="7" spans="1:15" ht="19.5" customHeight="1">
      <c r="A7" s="7" t="s">
        <v>284</v>
      </c>
      <c r="B7" s="173" t="s">
        <v>285</v>
      </c>
      <c r="C7" s="174"/>
      <c r="D7" s="175"/>
      <c r="E7" s="1">
        <v>2</v>
      </c>
      <c r="F7" s="1">
        <v>1</v>
      </c>
      <c r="G7" s="1">
        <f t="shared" si="0"/>
        <v>2</v>
      </c>
      <c r="H7" s="155"/>
      <c r="I7" s="155"/>
      <c r="J7" s="155"/>
      <c r="K7" s="155"/>
      <c r="L7" s="155"/>
      <c r="M7" s="1"/>
      <c r="N7" s="1"/>
      <c r="O7" s="8">
        <f t="shared" si="1"/>
        <v>0</v>
      </c>
    </row>
    <row r="8" spans="1:15" ht="19.5" customHeight="1">
      <c r="A8" s="7"/>
      <c r="B8" s="169"/>
      <c r="C8" s="170"/>
      <c r="D8" s="149"/>
      <c r="E8" s="1"/>
      <c r="F8" s="1"/>
      <c r="G8" s="1">
        <f t="shared" si="0"/>
        <v>0</v>
      </c>
      <c r="H8" s="155"/>
      <c r="I8" s="155"/>
      <c r="J8" s="155"/>
      <c r="K8" s="155"/>
      <c r="L8" s="155"/>
      <c r="M8" s="1"/>
      <c r="N8" s="1"/>
      <c r="O8" s="8">
        <f t="shared" si="1"/>
        <v>0</v>
      </c>
    </row>
    <row r="9" spans="1:15" ht="19.5" customHeight="1">
      <c r="A9" s="7"/>
      <c r="B9" s="169"/>
      <c r="C9" s="170"/>
      <c r="D9" s="149"/>
      <c r="E9" s="1"/>
      <c r="F9" s="1"/>
      <c r="G9" s="1">
        <f t="shared" si="0"/>
        <v>0</v>
      </c>
      <c r="H9" s="169"/>
      <c r="I9" s="170"/>
      <c r="J9" s="170"/>
      <c r="K9" s="170"/>
      <c r="L9" s="149"/>
      <c r="M9" s="1"/>
      <c r="N9" s="1"/>
      <c r="O9" s="8">
        <f t="shared" si="1"/>
        <v>0</v>
      </c>
    </row>
    <row r="10" spans="1:15" ht="19.5" customHeight="1">
      <c r="A10" s="146" t="s">
        <v>286</v>
      </c>
      <c r="B10" s="147"/>
      <c r="C10" s="147"/>
      <c r="D10" s="148"/>
      <c r="E10" s="1"/>
      <c r="F10" s="1"/>
      <c r="G10" s="1">
        <f t="shared" si="0"/>
        <v>0</v>
      </c>
      <c r="H10" s="169"/>
      <c r="I10" s="170"/>
      <c r="J10" s="170"/>
      <c r="K10" s="170"/>
      <c r="L10" s="149"/>
      <c r="M10" s="1"/>
      <c r="N10" s="1"/>
      <c r="O10" s="8">
        <f t="shared" si="1"/>
        <v>0</v>
      </c>
    </row>
    <row r="11" spans="1:15" ht="19.5" customHeight="1">
      <c r="A11" s="149"/>
      <c r="B11" s="149"/>
      <c r="C11" s="149"/>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46" t="s">
        <v>86</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49" t="s">
        <v>113</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1">
    <mergeCell ref="H13:L13"/>
    <mergeCell ref="H14:L14"/>
    <mergeCell ref="H6:L6"/>
    <mergeCell ref="H7:L7"/>
    <mergeCell ref="H8:L8"/>
    <mergeCell ref="H12:L12"/>
    <mergeCell ref="B17:D17"/>
    <mergeCell ref="H17:L17"/>
    <mergeCell ref="H9:L9"/>
    <mergeCell ref="B9:D9"/>
    <mergeCell ref="H10:L10"/>
    <mergeCell ref="H11:L11"/>
    <mergeCell ref="B15:D15"/>
    <mergeCell ref="B16:D16"/>
    <mergeCell ref="H15:L15"/>
    <mergeCell ref="H16:L16"/>
    <mergeCell ref="B8:D8"/>
    <mergeCell ref="B12:D12"/>
    <mergeCell ref="B13:D13"/>
    <mergeCell ref="B14:D14"/>
    <mergeCell ref="A10:D11"/>
    <mergeCell ref="B6:D6"/>
    <mergeCell ref="B7:D7"/>
    <mergeCell ref="N1:O1"/>
    <mergeCell ref="B5:D5"/>
    <mergeCell ref="H4:L4"/>
    <mergeCell ref="B4:D4"/>
    <mergeCell ref="H5:L5"/>
    <mergeCell ref="A3:O3"/>
    <mergeCell ref="B1:C1"/>
    <mergeCell ref="E1:H1"/>
    <mergeCell ref="J1:K1"/>
    <mergeCell ref="L1:M1"/>
    <mergeCell ref="A25:C26"/>
    <mergeCell ref="D27:O28"/>
    <mergeCell ref="D25:O26"/>
    <mergeCell ref="A27:A28"/>
    <mergeCell ref="C29:D29"/>
    <mergeCell ref="J29:L29"/>
    <mergeCell ref="M29:O29"/>
    <mergeCell ref="E29:G29"/>
    <mergeCell ref="H29:I29"/>
    <mergeCell ref="A24:C24"/>
    <mergeCell ref="D24:O24"/>
    <mergeCell ref="A21:G21"/>
    <mergeCell ref="H21:J22"/>
    <mergeCell ref="B18:O18"/>
    <mergeCell ref="B19:O19"/>
    <mergeCell ref="B20:O20"/>
    <mergeCell ref="A22:G23"/>
    <mergeCell ref="H23:O23"/>
  </mergeCells>
  <printOptions/>
  <pageMargins left="0.63" right="0.49" top="0.5" bottom="0.38" header="0.5" footer="0.3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33" t="s">
        <v>0</v>
      </c>
      <c r="B1" s="160"/>
      <c r="C1" s="161"/>
      <c r="D1" s="34" t="s">
        <v>1</v>
      </c>
      <c r="E1" s="162"/>
      <c r="F1" s="163"/>
      <c r="G1" s="163"/>
      <c r="H1" s="164"/>
      <c r="I1" s="34" t="s">
        <v>2</v>
      </c>
      <c r="J1" s="165">
        <f>Front!E20</f>
        <v>44391</v>
      </c>
      <c r="K1" s="164"/>
      <c r="L1" s="166" t="s">
        <v>3</v>
      </c>
      <c r="M1" s="167"/>
      <c r="N1" s="162" t="str">
        <f>Front!E17</f>
        <v>Wath CofE</v>
      </c>
      <c r="O1" s="168"/>
    </row>
    <row r="2" spans="1:15" ht="12.75">
      <c r="A2" s="16" t="s">
        <v>31</v>
      </c>
      <c r="B2" s="13"/>
      <c r="C2" s="14"/>
      <c r="D2" s="14"/>
      <c r="E2" s="14"/>
      <c r="F2" s="14"/>
      <c r="G2" s="14"/>
      <c r="H2" s="14"/>
      <c r="I2" s="14"/>
      <c r="J2" s="14"/>
      <c r="K2" s="14"/>
      <c r="L2" s="14"/>
      <c r="M2" s="14"/>
      <c r="N2" s="14"/>
      <c r="O2" s="15"/>
    </row>
    <row r="3" spans="1:15" ht="44.25" customHeight="1" thickBot="1">
      <c r="A3" s="157" t="s">
        <v>147</v>
      </c>
      <c r="B3" s="158"/>
      <c r="C3" s="158"/>
      <c r="D3" s="158"/>
      <c r="E3" s="158"/>
      <c r="F3" s="158"/>
      <c r="G3" s="158"/>
      <c r="H3" s="158"/>
      <c r="I3" s="158"/>
      <c r="J3" s="158"/>
      <c r="K3" s="158"/>
      <c r="L3" s="158"/>
      <c r="M3" s="158"/>
      <c r="N3" s="158"/>
      <c r="O3" s="159"/>
    </row>
    <row r="4" spans="1:15" ht="18" customHeight="1">
      <c r="A4" s="21" t="s">
        <v>4</v>
      </c>
      <c r="B4" s="156" t="s">
        <v>5</v>
      </c>
      <c r="C4" s="156"/>
      <c r="D4" s="156"/>
      <c r="E4" s="22" t="s">
        <v>6</v>
      </c>
      <c r="F4" s="22" t="s">
        <v>7</v>
      </c>
      <c r="G4" s="22" t="s">
        <v>8</v>
      </c>
      <c r="H4" s="156" t="s">
        <v>9</v>
      </c>
      <c r="I4" s="156"/>
      <c r="J4" s="156"/>
      <c r="K4" s="156"/>
      <c r="L4" s="156"/>
      <c r="M4" s="22" t="s">
        <v>6</v>
      </c>
      <c r="N4" s="22" t="s">
        <v>7</v>
      </c>
      <c r="O4" s="23" t="s">
        <v>8</v>
      </c>
    </row>
    <row r="5" spans="1:15" ht="19.5" customHeight="1">
      <c r="A5" s="7" t="s">
        <v>123</v>
      </c>
      <c r="B5" s="155" t="s">
        <v>148</v>
      </c>
      <c r="C5" s="155"/>
      <c r="D5" s="155"/>
      <c r="E5" s="1">
        <v>4</v>
      </c>
      <c r="F5" s="1">
        <v>3</v>
      </c>
      <c r="G5" s="1">
        <f aca="true" t="shared" si="0" ref="G5:G17">E5*F5</f>
        <v>12</v>
      </c>
      <c r="H5" s="155" t="s">
        <v>149</v>
      </c>
      <c r="I5" s="155"/>
      <c r="J5" s="155"/>
      <c r="K5" s="155"/>
      <c r="L5" s="155"/>
      <c r="M5" s="1">
        <v>3</v>
      </c>
      <c r="N5" s="1">
        <v>1</v>
      </c>
      <c r="O5" s="8">
        <f aca="true" t="shared" si="1" ref="O5:O17">M5*N5</f>
        <v>3</v>
      </c>
    </row>
    <row r="6" spans="1:15" ht="19.5" customHeight="1">
      <c r="A6" s="7" t="s">
        <v>150</v>
      </c>
      <c r="B6" s="155" t="s">
        <v>151</v>
      </c>
      <c r="C6" s="155"/>
      <c r="D6" s="155"/>
      <c r="E6" s="1">
        <v>4</v>
      </c>
      <c r="F6" s="1">
        <v>1</v>
      </c>
      <c r="G6" s="1">
        <f t="shared" si="0"/>
        <v>4</v>
      </c>
      <c r="H6" s="155"/>
      <c r="I6" s="155"/>
      <c r="J6" s="155"/>
      <c r="K6" s="155"/>
      <c r="L6" s="155"/>
      <c r="M6" s="1"/>
      <c r="N6" s="1"/>
      <c r="O6" s="8">
        <f t="shared" si="1"/>
        <v>0</v>
      </c>
    </row>
    <row r="7" spans="1:15" ht="19.5" customHeight="1">
      <c r="A7" s="7" t="s">
        <v>125</v>
      </c>
      <c r="B7" s="169" t="s">
        <v>126</v>
      </c>
      <c r="C7" s="170"/>
      <c r="D7" s="149"/>
      <c r="E7" s="1">
        <v>4</v>
      </c>
      <c r="F7" s="1">
        <v>3</v>
      </c>
      <c r="G7" s="1">
        <f t="shared" si="0"/>
        <v>12</v>
      </c>
      <c r="H7" s="169" t="s">
        <v>152</v>
      </c>
      <c r="I7" s="170"/>
      <c r="J7" s="170"/>
      <c r="K7" s="170"/>
      <c r="L7" s="149"/>
      <c r="M7" s="1">
        <v>2</v>
      </c>
      <c r="N7" s="1">
        <v>1</v>
      </c>
      <c r="O7" s="8">
        <f t="shared" si="1"/>
        <v>2</v>
      </c>
    </row>
    <row r="8" spans="1:15" ht="19.5" customHeight="1">
      <c r="A8" s="7" t="s">
        <v>128</v>
      </c>
      <c r="B8" s="169" t="s">
        <v>153</v>
      </c>
      <c r="C8" s="170"/>
      <c r="D8" s="149"/>
      <c r="E8" s="1">
        <v>4</v>
      </c>
      <c r="F8" s="1">
        <v>1</v>
      </c>
      <c r="G8" s="1">
        <f t="shared" si="0"/>
        <v>4</v>
      </c>
      <c r="H8" s="169"/>
      <c r="I8" s="170"/>
      <c r="J8" s="170"/>
      <c r="K8" s="170"/>
      <c r="L8" s="149"/>
      <c r="M8" s="1"/>
      <c r="N8" s="1"/>
      <c r="O8" s="8">
        <f t="shared" si="1"/>
        <v>0</v>
      </c>
    </row>
    <row r="9" spans="1:15" ht="19.5" customHeight="1">
      <c r="A9" s="1" t="s">
        <v>156</v>
      </c>
      <c r="B9" s="169" t="s">
        <v>157</v>
      </c>
      <c r="C9" s="170"/>
      <c r="D9" s="149"/>
      <c r="E9" s="1">
        <v>4</v>
      </c>
      <c r="F9" s="1">
        <v>1</v>
      </c>
      <c r="G9" s="1">
        <f t="shared" si="0"/>
        <v>4</v>
      </c>
      <c r="H9" s="169"/>
      <c r="I9" s="170"/>
      <c r="J9" s="170"/>
      <c r="K9" s="170"/>
      <c r="L9" s="149"/>
      <c r="M9" s="1"/>
      <c r="N9" s="1"/>
      <c r="O9" s="8">
        <f t="shared" si="1"/>
        <v>0</v>
      </c>
    </row>
    <row r="10" spans="1:15" ht="19.5" customHeight="1">
      <c r="A10" s="7" t="s">
        <v>154</v>
      </c>
      <c r="B10" s="169" t="s">
        <v>155</v>
      </c>
      <c r="C10" s="170"/>
      <c r="D10" s="149"/>
      <c r="E10" s="1">
        <v>4</v>
      </c>
      <c r="F10" s="1">
        <v>1</v>
      </c>
      <c r="G10" s="1">
        <f t="shared" si="0"/>
        <v>4</v>
      </c>
      <c r="H10" s="169"/>
      <c r="I10" s="170"/>
      <c r="J10" s="170"/>
      <c r="K10" s="170"/>
      <c r="L10" s="149"/>
      <c r="M10" s="1"/>
      <c r="N10" s="1"/>
      <c r="O10" s="8">
        <f t="shared" si="1"/>
        <v>0</v>
      </c>
    </row>
    <row r="11" spans="1:15" ht="19.5" customHeight="1">
      <c r="A11" s="7"/>
      <c r="B11" s="169"/>
      <c r="C11" s="170"/>
      <c r="D11" s="149"/>
      <c r="E11" s="1"/>
      <c r="F11" s="1"/>
      <c r="G11" s="1">
        <f t="shared" si="0"/>
        <v>0</v>
      </c>
      <c r="H11" s="169"/>
      <c r="I11" s="170"/>
      <c r="J11" s="170"/>
      <c r="K11" s="170"/>
      <c r="L11" s="149"/>
      <c r="M11" s="1"/>
      <c r="N11" s="1"/>
      <c r="O11" s="8">
        <f t="shared" si="1"/>
        <v>0</v>
      </c>
    </row>
    <row r="12" spans="1:15" ht="19.5" customHeight="1">
      <c r="A12" s="7"/>
      <c r="B12" s="155"/>
      <c r="C12" s="155"/>
      <c r="D12" s="155"/>
      <c r="E12" s="1"/>
      <c r="F12" s="1"/>
      <c r="G12" s="1">
        <f t="shared" si="0"/>
        <v>0</v>
      </c>
      <c r="H12" s="155"/>
      <c r="I12" s="155"/>
      <c r="J12" s="155"/>
      <c r="K12" s="155"/>
      <c r="L12" s="155"/>
      <c r="M12" s="1"/>
      <c r="N12" s="1"/>
      <c r="O12" s="8">
        <f t="shared" si="1"/>
        <v>0</v>
      </c>
    </row>
    <row r="13" spans="1:15" ht="19.5" customHeight="1">
      <c r="A13" s="7"/>
      <c r="B13" s="155"/>
      <c r="C13" s="155"/>
      <c r="D13" s="155"/>
      <c r="E13" s="1"/>
      <c r="F13" s="1"/>
      <c r="G13" s="1">
        <f t="shared" si="0"/>
        <v>0</v>
      </c>
      <c r="H13" s="155"/>
      <c r="I13" s="155"/>
      <c r="J13" s="155"/>
      <c r="K13" s="155"/>
      <c r="L13" s="155"/>
      <c r="M13" s="1"/>
      <c r="N13" s="1"/>
      <c r="O13" s="8">
        <f t="shared" si="1"/>
        <v>0</v>
      </c>
    </row>
    <row r="14" spans="1:15" ht="19.5" customHeight="1">
      <c r="A14" s="7"/>
      <c r="B14" s="155"/>
      <c r="C14" s="155"/>
      <c r="D14" s="155"/>
      <c r="E14" s="1"/>
      <c r="F14" s="1"/>
      <c r="G14" s="1">
        <f t="shared" si="0"/>
        <v>0</v>
      </c>
      <c r="H14" s="155"/>
      <c r="I14" s="155"/>
      <c r="J14" s="155"/>
      <c r="K14" s="155"/>
      <c r="L14" s="155"/>
      <c r="M14" s="1"/>
      <c r="N14" s="1"/>
      <c r="O14" s="8">
        <f t="shared" si="1"/>
        <v>0</v>
      </c>
    </row>
    <row r="15" spans="1:15" ht="19.5" customHeight="1">
      <c r="A15" s="7"/>
      <c r="B15" s="155"/>
      <c r="C15" s="155"/>
      <c r="D15" s="155"/>
      <c r="E15" s="1"/>
      <c r="F15" s="1"/>
      <c r="G15" s="1">
        <f t="shared" si="0"/>
        <v>0</v>
      </c>
      <c r="H15" s="155"/>
      <c r="I15" s="155"/>
      <c r="J15" s="155"/>
      <c r="K15" s="155"/>
      <c r="L15" s="155"/>
      <c r="M15" s="1"/>
      <c r="N15" s="1"/>
      <c r="O15" s="8">
        <f t="shared" si="1"/>
        <v>0</v>
      </c>
    </row>
    <row r="16" spans="1:15" ht="19.5" customHeight="1">
      <c r="A16" s="7"/>
      <c r="B16" s="155"/>
      <c r="C16" s="155"/>
      <c r="D16" s="155"/>
      <c r="E16" s="1"/>
      <c r="F16" s="1"/>
      <c r="G16" s="1">
        <f t="shared" si="0"/>
        <v>0</v>
      </c>
      <c r="H16" s="155"/>
      <c r="I16" s="155"/>
      <c r="J16" s="155"/>
      <c r="K16" s="155"/>
      <c r="L16" s="155"/>
      <c r="M16" s="1"/>
      <c r="N16" s="1"/>
      <c r="O16" s="8">
        <f t="shared" si="1"/>
        <v>0</v>
      </c>
    </row>
    <row r="17" spans="1:15" ht="19.5" customHeight="1" thickBot="1">
      <c r="A17" s="24"/>
      <c r="B17" s="150"/>
      <c r="C17" s="150"/>
      <c r="D17" s="150"/>
      <c r="E17" s="25"/>
      <c r="F17" s="25"/>
      <c r="G17" s="1">
        <f t="shared" si="0"/>
        <v>0</v>
      </c>
      <c r="H17" s="150"/>
      <c r="I17" s="150"/>
      <c r="J17" s="150"/>
      <c r="K17" s="150"/>
      <c r="L17" s="150"/>
      <c r="M17" s="25"/>
      <c r="N17" s="25"/>
      <c r="O17" s="8">
        <f t="shared" si="1"/>
        <v>0</v>
      </c>
    </row>
    <row r="18" spans="1:15" s="5" customFormat="1" ht="15" customHeight="1">
      <c r="A18" s="20" t="s">
        <v>28</v>
      </c>
      <c r="B18" s="117" t="s">
        <v>30</v>
      </c>
      <c r="C18" s="118"/>
      <c r="D18" s="118"/>
      <c r="E18" s="118"/>
      <c r="F18" s="118"/>
      <c r="G18" s="118"/>
      <c r="H18" s="118"/>
      <c r="I18" s="118"/>
      <c r="J18" s="118"/>
      <c r="K18" s="118"/>
      <c r="L18" s="118"/>
      <c r="M18" s="118"/>
      <c r="N18" s="118"/>
      <c r="O18" s="119"/>
    </row>
    <row r="19" spans="1:15" s="5" customFormat="1" ht="15" customHeight="1">
      <c r="A19" s="9"/>
      <c r="B19" s="117" t="s">
        <v>29</v>
      </c>
      <c r="C19" s="118"/>
      <c r="D19" s="118"/>
      <c r="E19" s="118"/>
      <c r="F19" s="118"/>
      <c r="G19" s="118"/>
      <c r="H19" s="118"/>
      <c r="I19" s="118"/>
      <c r="J19" s="118"/>
      <c r="K19" s="118"/>
      <c r="L19" s="118"/>
      <c r="M19" s="118"/>
      <c r="N19" s="118"/>
      <c r="O19" s="119"/>
    </row>
    <row r="20" spans="1:15" s="5" customFormat="1" ht="15" customHeight="1">
      <c r="A20" s="10"/>
      <c r="B20" s="120" t="str">
        <f>'Abrasive Wheels'!B20:O20</f>
        <v>R = Risk   (S multiplied by L)   -  1-4 = L (Low)   5-12 = M (Medium)  over 12 H (High)</v>
      </c>
      <c r="C20" s="121"/>
      <c r="D20" s="121"/>
      <c r="E20" s="121"/>
      <c r="F20" s="121"/>
      <c r="G20" s="121"/>
      <c r="H20" s="121"/>
      <c r="I20" s="121"/>
      <c r="J20" s="121"/>
      <c r="K20" s="121"/>
      <c r="L20" s="121"/>
      <c r="M20" s="121"/>
      <c r="N20" s="121"/>
      <c r="O20" s="122"/>
    </row>
    <row r="21" spans="1:15" ht="12.75">
      <c r="A21" s="137" t="s">
        <v>27</v>
      </c>
      <c r="B21" s="138"/>
      <c r="C21" s="138"/>
      <c r="D21" s="138"/>
      <c r="E21" s="138"/>
      <c r="F21" s="138"/>
      <c r="G21" s="138"/>
      <c r="H21" s="139" t="s">
        <v>24</v>
      </c>
      <c r="I21" s="140"/>
      <c r="J21" s="141"/>
      <c r="K21" s="2" t="s">
        <v>19</v>
      </c>
      <c r="L21" s="2" t="s">
        <v>20</v>
      </c>
      <c r="M21" s="2" t="s">
        <v>21</v>
      </c>
      <c r="N21" s="2" t="s">
        <v>22</v>
      </c>
      <c r="O21" s="6" t="s">
        <v>23</v>
      </c>
    </row>
    <row r="22" spans="1:15" ht="12.75">
      <c r="A22" s="172" t="s">
        <v>247</v>
      </c>
      <c r="B22" s="147"/>
      <c r="C22" s="147"/>
      <c r="D22" s="147"/>
      <c r="E22" s="147"/>
      <c r="F22" s="147"/>
      <c r="G22" s="148"/>
      <c r="H22" s="142"/>
      <c r="I22" s="143"/>
      <c r="J22" s="144"/>
      <c r="K22" s="1"/>
      <c r="L22" s="1"/>
      <c r="M22" s="1"/>
      <c r="N22" s="1"/>
      <c r="O22" s="8"/>
    </row>
    <row r="23" spans="1:15" ht="12.75">
      <c r="A23" s="149"/>
      <c r="B23" s="149"/>
      <c r="C23" s="149"/>
      <c r="D23" s="149"/>
      <c r="E23" s="149"/>
      <c r="F23" s="149"/>
      <c r="G23" s="149"/>
      <c r="H23" s="149" t="s">
        <v>25</v>
      </c>
      <c r="I23" s="149"/>
      <c r="J23" s="149"/>
      <c r="K23" s="149"/>
      <c r="L23" s="149"/>
      <c r="M23" s="149"/>
      <c r="N23" s="149"/>
      <c r="O23" s="149"/>
    </row>
    <row r="24" spans="1:15" ht="12.75">
      <c r="A24" s="137" t="s">
        <v>17</v>
      </c>
      <c r="B24" s="138"/>
      <c r="C24" s="138"/>
      <c r="D24" s="138" t="s">
        <v>26</v>
      </c>
      <c r="E24" s="138"/>
      <c r="F24" s="138"/>
      <c r="G24" s="138"/>
      <c r="H24" s="138"/>
      <c r="I24" s="138"/>
      <c r="J24" s="138"/>
      <c r="K24" s="138"/>
      <c r="L24" s="138"/>
      <c r="M24" s="138"/>
      <c r="N24" s="138"/>
      <c r="O24" s="145"/>
    </row>
    <row r="25" spans="1:15" ht="12.75" customHeight="1">
      <c r="A25" s="146" t="s">
        <v>18</v>
      </c>
      <c r="B25" s="147"/>
      <c r="C25" s="148"/>
      <c r="D25" s="171" t="s">
        <v>248</v>
      </c>
      <c r="E25" s="149"/>
      <c r="F25" s="149"/>
      <c r="G25" s="149"/>
      <c r="H25" s="149"/>
      <c r="I25" s="149"/>
      <c r="J25" s="149"/>
      <c r="K25" s="149"/>
      <c r="L25" s="149"/>
      <c r="M25" s="149"/>
      <c r="N25" s="149"/>
      <c r="O25" s="149"/>
    </row>
    <row r="26" spans="1:15" ht="18" customHeight="1">
      <c r="A26" s="149"/>
      <c r="B26" s="149"/>
      <c r="C26" s="149"/>
      <c r="D26" s="149"/>
      <c r="E26" s="149"/>
      <c r="F26" s="149"/>
      <c r="G26" s="149"/>
      <c r="H26" s="149"/>
      <c r="I26" s="149"/>
      <c r="J26" s="149"/>
      <c r="K26" s="149"/>
      <c r="L26" s="149"/>
      <c r="M26" s="149"/>
      <c r="N26" s="149"/>
      <c r="O26" s="149"/>
    </row>
    <row r="27" spans="1:15" ht="12.75">
      <c r="A27" s="149" t="s">
        <v>14</v>
      </c>
      <c r="B27" s="4" t="s">
        <v>15</v>
      </c>
      <c r="C27" s="4" t="s">
        <v>16</v>
      </c>
      <c r="D27" s="149" t="s">
        <v>88</v>
      </c>
      <c r="E27" s="149"/>
      <c r="F27" s="149"/>
      <c r="G27" s="149"/>
      <c r="H27" s="149"/>
      <c r="I27" s="149"/>
      <c r="J27" s="149"/>
      <c r="K27" s="149"/>
      <c r="L27" s="149"/>
      <c r="M27" s="149"/>
      <c r="N27" s="149"/>
      <c r="O27" s="149"/>
    </row>
    <row r="28" spans="1:15" ht="12.75">
      <c r="A28" s="149"/>
      <c r="B28" s="1"/>
      <c r="C28" s="1"/>
      <c r="D28" s="149"/>
      <c r="E28" s="149"/>
      <c r="F28" s="149"/>
      <c r="G28" s="149"/>
      <c r="H28" s="149"/>
      <c r="I28" s="149"/>
      <c r="J28" s="149"/>
      <c r="K28" s="149"/>
      <c r="L28" s="149"/>
      <c r="M28" s="149"/>
      <c r="N28" s="149"/>
      <c r="O28" s="149"/>
    </row>
    <row r="29" spans="1:15" s="3" customFormat="1" ht="24.75" customHeight="1" thickBot="1">
      <c r="A29" s="11" t="s">
        <v>10</v>
      </c>
      <c r="B29" s="12" t="s">
        <v>11</v>
      </c>
      <c r="C29" s="150" t="str">
        <f>Front!E14</f>
        <v>Paul Beevor</v>
      </c>
      <c r="D29" s="150"/>
      <c r="E29" s="150" t="s">
        <v>13</v>
      </c>
      <c r="F29" s="150"/>
      <c r="G29" s="150"/>
      <c r="H29" s="153" t="s">
        <v>83</v>
      </c>
      <c r="I29" s="154"/>
      <c r="J29" s="150" t="s">
        <v>12</v>
      </c>
      <c r="K29" s="150"/>
      <c r="L29" s="150"/>
      <c r="M29" s="151"/>
      <c r="N29" s="150"/>
      <c r="O29" s="152"/>
    </row>
  </sheetData>
  <sheetProtection/>
  <mergeCells count="52">
    <mergeCell ref="B18:O18"/>
    <mergeCell ref="B19:O19"/>
    <mergeCell ref="B20:O20"/>
    <mergeCell ref="B15:D15"/>
    <mergeCell ref="B16:D16"/>
    <mergeCell ref="B17:D17"/>
    <mergeCell ref="H17:L17"/>
    <mergeCell ref="H15:L15"/>
    <mergeCell ref="H16:L16"/>
    <mergeCell ref="A21:G21"/>
    <mergeCell ref="H21:J22"/>
    <mergeCell ref="A27:A28"/>
    <mergeCell ref="A24:C24"/>
    <mergeCell ref="D24:O24"/>
    <mergeCell ref="A25:C26"/>
    <mergeCell ref="D27:O28"/>
    <mergeCell ref="D25:O26"/>
    <mergeCell ref="C29:D29"/>
    <mergeCell ref="J29:L29"/>
    <mergeCell ref="M29:O29"/>
    <mergeCell ref="E29:G29"/>
    <mergeCell ref="H29:I29"/>
    <mergeCell ref="B5:D5"/>
    <mergeCell ref="B6:D6"/>
    <mergeCell ref="B7:D7"/>
    <mergeCell ref="A22:G23"/>
    <mergeCell ref="H23:O23"/>
    <mergeCell ref="H4:L4"/>
    <mergeCell ref="B4:D4"/>
    <mergeCell ref="H5:L5"/>
    <mergeCell ref="H6:L6"/>
    <mergeCell ref="H7:L7"/>
    <mergeCell ref="A3:O3"/>
    <mergeCell ref="B1:C1"/>
    <mergeCell ref="E1:H1"/>
    <mergeCell ref="J1:K1"/>
    <mergeCell ref="L1:M1"/>
    <mergeCell ref="N1:O1"/>
    <mergeCell ref="B13:D13"/>
    <mergeCell ref="B9:D9"/>
    <mergeCell ref="B10:D10"/>
    <mergeCell ref="B11:D11"/>
    <mergeCell ref="H8:L8"/>
    <mergeCell ref="B8:D8"/>
    <mergeCell ref="B12:D12"/>
    <mergeCell ref="H13:L13"/>
    <mergeCell ref="H14:L14"/>
    <mergeCell ref="H9:L9"/>
    <mergeCell ref="H10:L10"/>
    <mergeCell ref="H11:L11"/>
    <mergeCell ref="B14:D14"/>
    <mergeCell ref="H12:L12"/>
  </mergeCells>
  <printOptions/>
  <pageMargins left="0.63" right="0.49" top="0.5" bottom="0.38" header="0.5" footer="0.3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Risks</dc:title>
  <dc:subject/>
  <dc:creator>Adrian Marsden</dc:creator>
  <cp:keywords/>
  <dc:description/>
  <cp:lastModifiedBy>Nicole Kimpton</cp:lastModifiedBy>
  <cp:lastPrinted>2021-07-15T13:02:40Z</cp:lastPrinted>
  <dcterms:created xsi:type="dcterms:W3CDTF">2005-11-22T14:58:22Z</dcterms:created>
  <dcterms:modified xsi:type="dcterms:W3CDTF">2021-09-27T10:21:22Z</dcterms:modified>
  <cp:category/>
  <cp:version/>
  <cp:contentType/>
  <cp:contentStatus/>
</cp:coreProperties>
</file>